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865"/>
  </bookViews>
  <sheets>
    <sheet name="Sheet1" sheetId="1" r:id="rId1"/>
  </sheets>
  <externalReferences>
    <externalReference r:id="rId2"/>
  </externalReferences>
  <calcPr calcId="144525" concurrentCalc="0"/>
</workbook>
</file>

<file path=xl/sharedStrings.xml><?xml version="1.0" encoding="utf-8"?>
<sst xmlns="http://schemas.openxmlformats.org/spreadsheetml/2006/main" count="828">
  <si>
    <t>福州市申报2017年省重点项目汇总表</t>
  </si>
  <si>
    <t>序号</t>
  </si>
  <si>
    <t>项目名称</t>
  </si>
  <si>
    <t>行业</t>
  </si>
  <si>
    <t>项目所在地</t>
  </si>
  <si>
    <t>建设内容及规模</t>
  </si>
  <si>
    <t>建设年限</t>
  </si>
  <si>
    <t>总投资(万元)</t>
  </si>
  <si>
    <t>2017年工作目标</t>
  </si>
  <si>
    <t>项目业主(建设、筹建、代建单位)</t>
  </si>
  <si>
    <t>责任单位</t>
  </si>
  <si>
    <t>建设阶段</t>
  </si>
  <si>
    <t>计划投资(万元)</t>
  </si>
  <si>
    <t>进度</t>
  </si>
  <si>
    <t>开工月份</t>
  </si>
  <si>
    <t>建成或部分建成月份</t>
  </si>
  <si>
    <t>合计：192项</t>
  </si>
  <si>
    <t>一、拟列2017年省在建重点项目（118项）</t>
  </si>
  <si>
    <t>1、2016年省在建重点项目续列（61项）</t>
  </si>
  <si>
    <t>福州市江阴工业集中区东部产业区填海造地项目</t>
  </si>
  <si>
    <t>农林水利</t>
  </si>
  <si>
    <t>福清市</t>
  </si>
  <si>
    <t>填海造地1.06万亩，钱塘水闸、东侧海堤2.654公里，南堤3.194公里海堤实施至5.0m高程处</t>
  </si>
  <si>
    <t>2015-2018</t>
  </si>
  <si>
    <t>一二季度完成剩余的陆域海砂回填量。在土石料有保障的前提下，三四季度完成东堤2.6km以及1#、2#路和临时围堰临时工程</t>
  </si>
  <si>
    <t>无</t>
  </si>
  <si>
    <t>福州市江阴工业区开发建设有限公司</t>
  </si>
  <si>
    <t>在建</t>
  </si>
  <si>
    <t>续列</t>
  </si>
  <si>
    <t>闽侯容益菌业绣球菌生产项目</t>
  </si>
  <si>
    <t>闽侯县</t>
  </si>
  <si>
    <t>总建筑面积约4万平方米，建设绣球菌工厂化生产厂房17座、绣球菌深加工生产线5条，以及实验、检验、研发综合大楼和员工宿舍等配套设施</t>
  </si>
  <si>
    <t>2014-2017</t>
  </si>
  <si>
    <t>新建绣球菌工厂化生产厂房1座（四层），一季度建设工程前期的准备工作、图纸的设计、现场的勘察；二季度开始动工建设生产厂房和综合楼；三季度生产设备的采购、安装；第四季度设备的调试和厂房建设的验收</t>
  </si>
  <si>
    <t>福建联合建设有限公司</t>
  </si>
  <si>
    <t>闽侯福丰生猪养殖一体化项目</t>
  </si>
  <si>
    <t>总建筑面积约17.4万平方米,主要建设母猪舍、保育育肥猪舍、多层商品猪养殖舍、环保设施等工程，每年新增肉猪出栏数30万头</t>
  </si>
  <si>
    <t>2015-2017</t>
  </si>
  <si>
    <t>一季度生猪养殖场二期完成母猪舍的设备安装调试，生猪养殖基地三期办理农转用土地审批手续；二季度：生猪养殖场二期部分保育育肥猪舍土建施工，生猪养殖基地三期屠宰加工部分三通一平施工；三季度：生猪养殖场二期部分保育育肥猪舍的土建施工，生猪养殖基地三期猪舍主体设备的安装调试；四季度：生猪养殖基地三期屠宰加工场的主体建设</t>
  </si>
  <si>
    <t>福建省福丰农业发展有限公司</t>
  </si>
  <si>
    <t>琅岐雁行江路及环岛路东段</t>
  </si>
  <si>
    <t>交通</t>
  </si>
  <si>
    <t>马尾区</t>
  </si>
  <si>
    <t>雁行江路长7.58公里，按城市主干道标准建设，双向六车道；环岛路东段长6.15公里，按城市主干道标准建设，双向六车道</t>
  </si>
  <si>
    <t>雁行江路：一季度软基处理和桥梁桩基施工；二季度陆基填筑；三季度桥梁下部构造施工，陆基管线施工；第四季度桥梁上部构造施工，完成全线路基、雨污水、给水、电力通信等 环岛路东段：一季度桥梁上部构造施工；二季度路面绿化交安工程；三季度基本完成道路建设。</t>
  </si>
  <si>
    <t>福州市琅岐路桥建设有限公司</t>
  </si>
  <si>
    <t>县道112线铁岭至关中段公路提级改造工程</t>
  </si>
  <si>
    <t>全长9.27公里，双向4车道，设计时速40公里</t>
  </si>
  <si>
    <t>2017-2019</t>
  </si>
  <si>
    <t>一季度完成施工、监理招标；二季度完成建设工程规划许可证、施工许可批复；三季度路基完成5﹪。四季度路基完成20﹪，管网完成10﹪</t>
  </si>
  <si>
    <t>闽侯县路桥建设公司</t>
  </si>
  <si>
    <t>国道104线连江至晋安段改线工程</t>
  </si>
  <si>
    <t>跨县区</t>
  </si>
  <si>
    <t>全长32.968公里，一级公路,双向六车道，设计时速80公里</t>
  </si>
  <si>
    <t>路基工程累计完成60%，桥梁工程累计完成60%，隧道工程累计完成60%。</t>
  </si>
  <si>
    <t>福州海峡建设发展有限责任公司</t>
  </si>
  <si>
    <t>福州港江阴港区8#、9#泊位工程</t>
  </si>
  <si>
    <t>建设1个5万吨级和1个7万吨级集装箱泊位，设计年通过能力为90万TEU。港区纵深1000米，陆域宽度648米</t>
  </si>
  <si>
    <t>陆域回填砂完成、塑料排水板施工完成、沉箱预制和安装完成、西围堤完成、东护岸完成。</t>
  </si>
  <si>
    <t>福建融港码头发展有限公司</t>
  </si>
  <si>
    <t>福州壁头作业区11#泊位</t>
  </si>
  <si>
    <t>建设1个5万吨级液体化工码头、4个3千吨级小码头（11-1#~11-4#泊位）和总库容为55万立方米的大型液体化工库区</t>
  </si>
  <si>
    <t>2012-2017</t>
  </si>
  <si>
    <t>争取一季度达到试运行条件</t>
  </si>
  <si>
    <t>福建闽海能源有限公司</t>
  </si>
  <si>
    <t>福清滨海大道（国省干线纵一线）</t>
  </si>
  <si>
    <t>全长114.8公里（含新建连接线5.2公里），其中利用旧路14.8公里，新建里程100公里，设计时速60公里</t>
  </si>
  <si>
    <t>2014-2018</t>
  </si>
  <si>
    <t>第一季度元洪区纵四路至东阁农场段(A段)完成路基100%，桥梁65%，路面2%；城头山下至元洪区纵四路段(B段)完成路基40%，桥梁10%；东阁农场至三山沁前段(龙田段)、沁前至南倪温泉大道段(温泉大道段)完成路基施工5%；江阴莆头至江涵大桥段(江阴段)完成路基15%；三山沁前至三山泽岐段计划完成施工图设计及批复。 第二季度A段累计完成桥梁80%，路面10%；B段累计完成路基60%，桥梁40%，路面2%；龙田段、温泉大道段累计完成路基施工15%，桥梁施工5%；江阴段累计完成路基30%，桥梁5%；三山沁前至三山泽岐段完成预算财审、施工招投标。 第三季度A段累计完成桥梁90%，路面35%；B段累计完成路基80%，桥梁75%，路面10%；龙田段、温泉大道段累计完成路基施工35%，桥梁施工15%；；江阴段累计完成路基45%，桥梁15%；三山沁前至三山泽岐段施工进场动建。 第四季度A段竣工验收；B段累计完成路基90%，桥梁90%，路面35%；龙田段、温泉大道段累计完成路基施工55%，桥梁施工35%；江阴段累计完成路基60%，桥梁35%，路面10%；三山沁前至三山泽岐段完成路基施工10%</t>
  </si>
  <si>
    <t>福清市交通建设投资有限公司</t>
  </si>
  <si>
    <t>福州壁头作业区12#泊位</t>
  </si>
  <si>
    <t>新建1个5万吨级液体化工泊位（同时兼靠2艘5000GT液化石油气船舶），以及3千吨级泊位4个，并建设400万吨/年丙烯丙烷低温罐区，同步建设相关的配套设施，设计年通过能力195万吨</t>
  </si>
  <si>
    <t>2013-2018</t>
  </si>
  <si>
    <t>计划上半年完成码头试运行手续及罐区公用配套工程的相关验收手续，并拟于下半年将罐区一期工程建设完成并投入使用。</t>
  </si>
  <si>
    <t>福州中江化工码头有限公司</t>
  </si>
  <si>
    <t>福州牛头湾作业区12#、13#泊位</t>
  </si>
  <si>
    <t>长乐市</t>
  </si>
  <si>
    <t>建设2个7万吨级（水工结构15万吨）重力式通用泊位，以及相关配套辅助设施</t>
  </si>
  <si>
    <t>一季度12#泊位后方棱体回填，12#泊位胸墙施工。二季度完成剩余7个沉箱安装，12#泊位后方棱体回填，12#泊位胸墙施工，13#泊位后方棱体回填。三季度完成12#泊位主体工程，13#泊位后方棱体回填，完成后方陆域回填。四季度完成13#泊位主体工程，完成12#、13#泊位围堤填筑工程。</t>
  </si>
  <si>
    <t>福州牛头湾码头有限公司</t>
  </si>
  <si>
    <t>福清通用航空产业园</t>
  </si>
  <si>
    <t>建设通用航空机场，航空研发生产制造厂房，航空营运中心、航空维修站、航空培训中心和配套设施</t>
  </si>
  <si>
    <t>1季度启动工程建设相关手续办理和前期准备工作，预计2018年底前完成如员工宿舍、飞机展示区等工程建设；采购无人机等相关设备，持续推进无人机培训工作。4季度完成飞机交付中心建设工作；进行飞机维修、检修、大修、检测等与CCAR145部规定的相关工作，并进行相关设备的采购，推进无人机大项目计划，为无人机项目建设做好前期准备工作。</t>
  </si>
  <si>
    <t>福建通航航空产业有限公司</t>
  </si>
  <si>
    <t>福州元洪投资区集中供热项目</t>
  </si>
  <si>
    <t>能源</t>
  </si>
  <si>
    <t>5×130吨/时高温高压CFB锅炉+3×2万千瓦背压汽轮发电机组，替代元洪投资区分散、污染大的小锅炉，实现集中供热、节能减排</t>
  </si>
  <si>
    <t>一季度完善供热管网设施；完善主体生产设施的辅助配套；二季到年底度完成厂区道路建设；完善配套项目的生产办公设施；三季度至四季度按元洪区新增企业的用热需求，开展项目二期的开工准备。</t>
  </si>
  <si>
    <t>福州和特新能源有限公司</t>
  </si>
  <si>
    <t>大唐新能源闽侯风电场</t>
  </si>
  <si>
    <t>青林风电场装机容量4.8万千瓦，青圃岭风电场装机容量4.8万千瓦</t>
  </si>
  <si>
    <t>一季度青林风电场完成全部风力发电机组建设，并网发电；青圃岭风电场办理开工前所需手续；二季度青圃岭风电场基础开挖30%；三季度青圃岭风电场基础开挖90%，风机吊装完成10%；四季度青圃岭风电场基础开挖。</t>
  </si>
  <si>
    <t>大唐（福州）新能源有限公司</t>
  </si>
  <si>
    <t>福州城市轨道交通1号线（二期）</t>
  </si>
  <si>
    <t>城乡建设与生态环保</t>
  </si>
  <si>
    <t>1号线起于象峰站，终于三江口站，正线线路总长约29.5公里，全部采用地下线，共设25座车站，其中一期工程长24.62公里，共21座车站，二期工程长4.9公里，共4座车站</t>
  </si>
  <si>
    <t>2011-2020</t>
  </si>
  <si>
    <t>2017年1月20日地铁1号线（一期）实现全线通车试运营。 二期：一季度完成主体结构10%，地连墙50%，区间隧道200米；二季度完成主体结构25%，区间隧道完成720米，完成地连墙75%，槽壁加固80%；三季度完成主体结构40%，区间隧道完成25%，完成地连墙100%，槽壁加固100%；四季度完成主体结构60%，区间隧道完成35%，完成安平站附属结构土石方。</t>
  </si>
  <si>
    <t>福州市城市地铁有限责任公司</t>
  </si>
  <si>
    <t>福州城市轨道交通2号线</t>
  </si>
  <si>
    <t>线路全长29.29公里，起于苏洋站，终止于鼓山站，共设车站22座</t>
  </si>
  <si>
    <t>2015-2020</t>
  </si>
  <si>
    <t>一季度4个车站主体完工，10个区间盾构在掘进，桔洪区间洞通，苏沙矿山施工。二季度4个车站、厚桔区间中间风井主体完工，完成20个风亭，12个区间盾构在掘进，沙上、上金、金祥、紫五区间洞通。三季度6个车站、下院出入段线主体完工，13个区间盾构在掘进，金金、西宁区间洞通。四季度5个车站主体完工，13个区间盾构在掘进，苏沙、金福、福董、厚桔、祥宁、水紫、五前、上鼓、鼓洋（左线）区间洞通。</t>
  </si>
  <si>
    <t>乌龙江大道（上街段）工程</t>
  </si>
  <si>
    <t>采用堤路结合，完善闭合大学城防洪堤7公里，双向六车道；在洪塘大桥和橘园洲大桥各建设一座互通立交</t>
  </si>
  <si>
    <t>2016-2020</t>
  </si>
  <si>
    <t>一季度橘园洲互通工程桩基工程基本完成；二季度堤防工程设计完成，完成洪塘互通工程招标工作；三季度洪塘互通工程动工建设；四季度堤防和道路主线工程动建准备工作</t>
  </si>
  <si>
    <t>闽侯县乌龙江大道（上街段）项目建设指挥部</t>
  </si>
  <si>
    <t>永泰城区三环路</t>
  </si>
  <si>
    <t>永泰县</t>
  </si>
  <si>
    <t>总长约32.567公里，起点永泰建专学校、上楼、鱼溪、省道S203、清凉工业园、寨仑、巫洋隧道、蒲边、台口工业园、台口、大樟溪、永泰东互通、南江滨路、福永高速、穴利、南环西路、X182县道、项目终点与起点重合;其中，7座隧道长9.77公里</t>
  </si>
  <si>
    <t>2014-2020</t>
  </si>
  <si>
    <t>完成中海创园区段、中海创至南江滨段、南江滨至火车站段、站前段、老虎斜隧道等工程。</t>
  </si>
  <si>
    <t>永泰县住建局</t>
  </si>
  <si>
    <t>福州马尾大桥</t>
  </si>
  <si>
    <t>全长约6.145公里，主桥长1.825公里，南岸接线长1.82公里，北岸接线长2.5公里</t>
  </si>
  <si>
    <t>第一季度完成桩基456根，承台89个，墩身89个，箱梁40跨；第二季度完成桩基788根，承台177个，墩身176个，箱梁90跨；第三季度完成桩基1077根，承台262个，墩身251个，箱梁159跨；第四季度主桥贯通，北接线基本完成建设，完成桩基1077根，承台342个，墩身351个，箱梁269跨。</t>
  </si>
  <si>
    <t>福州市城乡建设发展总公司</t>
  </si>
  <si>
    <t>福州左海-金牛山城市森林步道建设工程</t>
  </si>
  <si>
    <t>鼓楼区</t>
  </si>
  <si>
    <t>钢结构主轴线6267米，登山步道8200米，车行道3000米及山地公园、桥梁等配套设施</t>
  </si>
  <si>
    <t>一季度完成88米桥；二季度完成空军房管局改线段；四季度全部完成</t>
  </si>
  <si>
    <t>福州市鼓楼区建设投资管理中心</t>
  </si>
  <si>
    <t>台江万宝商圈地下空间人防工程</t>
  </si>
  <si>
    <t>台江区</t>
  </si>
  <si>
    <t>总建筑面积19.5万平方米，建设平战结合的商业设施</t>
  </si>
  <si>
    <t>一、二、三季度进行机电安装及装修工程，力争第四季度竣工</t>
  </si>
  <si>
    <t>福建中防联博投资发展有限公司</t>
  </si>
  <si>
    <t>闽清梅溪新区基础设施建设项目</t>
  </si>
  <si>
    <t>闽清县</t>
  </si>
  <si>
    <t>建设公共事业、新建安置房等工程（建设闽江下游闽清段防洪排涝工程10.2公里；配套路网、安置房及相关公用设施</t>
  </si>
  <si>
    <t>一季度科技馆动建、学校、医院、游泳馆完成一层主体，二期景观工程动建；二季度一期路网市政工程主干路二、支路五竣工，学校、医院、游泳馆完成二层主体；三季度梅溪新城66大道至横五路段道路改建工程全面完工，二期景观竣工；四季度两校一场一中心项目完成单体验收，医疗项目、游泳馆、科技馆项目完成主体工程。二期路网路基工程土石方工程竣工</t>
  </si>
  <si>
    <t>闽清县城市建设投资有限公司</t>
  </si>
  <si>
    <t>闽清东桥产业新城基础设施建设项目</t>
  </si>
  <si>
    <t>建设新城与高速公路的连接线6.5公里，日处理100吨垃圾处理厂一座，日处理1200吨污水处理厂一座， 三级客运站及安置房等工程</t>
  </si>
  <si>
    <t>第一季度：完成新旧123县道连接线选址方案设计，完成11万伏变电站选址工作，完成表业园区道路规划四、九路设计方案及前期准备工作；第二季度：确定新旧123县道连接线选址方案并完成红线确定工作，完成11万伏变电站设计工作，完成表业园区道路规划四、九路建设工程50%；第三季度：完成新旧123县道连接线设计及用地报批材料上报省国土厅网络审查并推进红线范围征地工作，完成11万伏变电站用地报批工作，全面完成表业园区道路规划四、九路建设工程；第四季度：完成新旧123县道连接线设计用地报批、征收工作，并动建，完成11万伏变电站用地征收工作</t>
  </si>
  <si>
    <t>福建东桥万国钟表城有限公司</t>
  </si>
  <si>
    <t>福州第8.5代新型半导体显示器件生产线项目</t>
  </si>
  <si>
    <t>工业</t>
  </si>
  <si>
    <t>建设全球先进的G8.5液晶面板生产项目，总建筑面积98万平方米，年产144万片玻璃基板，生产55”及以下的TFT-TCD显示屏和模组等产品</t>
  </si>
  <si>
    <t>一季度产品点亮；二季度投产；三季度良率达标</t>
  </si>
  <si>
    <t>福州京东方光电科技有限公司</t>
  </si>
  <si>
    <t>连江申远聚酰胺一体化项目</t>
  </si>
  <si>
    <t>连江县</t>
  </si>
  <si>
    <t>总建筑面积120.44万平方米，建设年产40万吨聚酰胺一体化生产线，以及可门作业区下屿1-4号泊位工程（液体、固体和化工泊位各2个）</t>
  </si>
  <si>
    <t>2014-2019</t>
  </si>
  <si>
    <t>一、二季度己内酰胺、环己酮、发烟硫酸装置及公用工程等建成试投产；三、四季度聚合装置施工及部分安装</t>
  </si>
  <si>
    <t>福建申远新材料有限公司</t>
  </si>
  <si>
    <t>福州液空煤气化项目</t>
  </si>
  <si>
    <t>建设规模为合成氨30万吨/年、制氢7.5万标立方米/时</t>
  </si>
  <si>
    <t>一季度完成预试车工作；上半年试车并投产</t>
  </si>
  <si>
    <t>液化空气（中国）投资有限公司</t>
  </si>
  <si>
    <t>福清江阴聚丙烯项目</t>
  </si>
  <si>
    <t>中江石化、中景石化：总建筑面积14万平米，年产均聚聚丙烯70万吨；美得石化：总建筑面积7万平方米，年产聚合级丙烯70万吨</t>
  </si>
  <si>
    <t>2011-2017</t>
  </si>
  <si>
    <t>中江石化35万吨/年聚丙烯项目预计上半年投产；美得石化年产66万吨丙烷脱氢项目继续开展土建施工及部分设备的安装，预计下半年投产</t>
  </si>
  <si>
    <t>福建中景石化有限公司</t>
  </si>
  <si>
    <t>福清坤彩珠光材料项目</t>
  </si>
  <si>
    <t>总建筑面积约20万平方米，建设15条珠光材料生产线,年产3万吨珠光材料</t>
  </si>
  <si>
    <t>一季度完成厂区全部绿化和道路建设工作以及生产配套设施建设的完善工作；二季度完成珠光煅烧和包装设备及工艺改造等完善工作；三季度完成粗分和精分设备和工艺改造等完善工作；四季度完成水解车间设备和工艺改造等完善工作</t>
  </si>
  <si>
    <t>福建坤彩材料科技有限责任公司</t>
  </si>
  <si>
    <t>闽侯新能源汽车碳纤维车身部件生产工艺及生产线装备产业化项目</t>
  </si>
  <si>
    <t>总建筑面积约3.63万平方米。建设10条新能源汽车碳纤维车身部件的生产工艺技术及生产线装备</t>
  </si>
  <si>
    <t>2016-2017</t>
  </si>
  <si>
    <t>一季度完成新能源汽车碳纤维车身部件的生产工艺设备采购；二季度开始设备安装与调试工作；三季度完成设备安装调试；四季度试生产并组织项目验收</t>
  </si>
  <si>
    <t>福建海源自动化机械股份有限公司</t>
  </si>
  <si>
    <t>长乐博那德科技园低碳建筑生产一体化项目</t>
  </si>
  <si>
    <t>总建筑面积14.96万平方米，年产80万吨钢结构、1000万平方米防火小金刚板材</t>
  </si>
  <si>
    <t>一至三季度建设并完成厂房主体；四季度设备选型安装、调试。</t>
  </si>
  <si>
    <t>福建博那德科技园开发有限公司</t>
  </si>
  <si>
    <t>闽侯祥鑫铝业特种铝材扩建项目</t>
  </si>
  <si>
    <t>扩建厂房6.62万平方米，分两期完成，一期扩建建设熔铸车间、挤压车间、锻造车间、辅助生产及公用设施等，形成年产20000吨交通运输用新型高强、高韧、耐腐蚀铝合金材料的生产能力；二期建设新增18MN双动正向挤压生产线，40MN快锻机、80MN模锻机及加热炉组等配套设备及设备基础</t>
  </si>
  <si>
    <t>一季度车间、设备基础收尾；二季度完成设备调试；三季度进行试投产；四季度竣工投入生产</t>
  </si>
  <si>
    <t>福建祥鑫股份有限公司</t>
  </si>
  <si>
    <t>长乐吴航不锈钢生产项目</t>
  </si>
  <si>
    <t>总建筑13.2万平方米，年产不锈钢拉丝线材20万吨</t>
  </si>
  <si>
    <t>2013-2019</t>
  </si>
  <si>
    <t>一季度拉丝项目土地平整，技改项目炼钢北区设备安装；二季度技改项目炼钢北区投产，拉丝项目土地平整；三季度拉丝项目土地平整；四季度拉丝项目厂房开始动建</t>
  </si>
  <si>
    <t>福建吴航不锈钢制品有限公司</t>
  </si>
  <si>
    <t>福州福建泰铭新世纪彩色不锈钢宽板（氧化着色项目）及配套码头项目</t>
  </si>
  <si>
    <t>不锈钢卷板固溶热处理加工项目:总建筑面积36.6万平方米,建设年加工100万吨不锈钢卷板固溶热处理加工生产线及配套设施；彩色不锈钢宽板（氧化着色项目）及配套码头项目:总建筑面积15万平方米，建设年加工100万吨彩色不锈钢宽板(氧化着色)生产线、5千吨级码头泊位1个及2万吨级码头泊位两个</t>
  </si>
  <si>
    <t>固溶热处理加工项目一至四季度山体开挖，争取开始基础施工；氧化着色项目一至三季度争取完成坟墓搬迁、交地等前期工作，四季度山体开挖</t>
  </si>
  <si>
    <t>福建省泰铭新世纪科技有限公司</t>
  </si>
  <si>
    <t>罗源喷墨薄型高档墙地砖生产项目</t>
  </si>
  <si>
    <t>罗源县</t>
  </si>
  <si>
    <t>总建筑面积为33.5万平方米,建设年产3861万平方米墙地砖厂房及配套设施</t>
  </si>
  <si>
    <t>启动二期4条年产2200万平方高档墙地砖生产线；一季度土建设备基础，二至四季度厂房建设及部分设备采购。</t>
  </si>
  <si>
    <t>福建德胜新建材有限公司</t>
  </si>
  <si>
    <t>福清鸿生建材生产项目</t>
  </si>
  <si>
    <t>元洪投资区：年产1000万米PHC管桩及100万方泥凝土；出口加工区：年产1000万米PHC管桩</t>
  </si>
  <si>
    <t>二期项目进度：一季度完成基础建设，二季度完成厂房等生产配套设施三通一平，三、四季度完成设备安装调试</t>
  </si>
  <si>
    <t>福建鸿生建材发展有限公司、福州市鸿生建材有限公司</t>
  </si>
  <si>
    <t>长乐金强建材生产项目</t>
  </si>
  <si>
    <t>一期扩建总建筑面积8.5万平方米，建设复合墙板、轻钢房屋生产设施及配套。二期总建筑面积28.7万平方米，年产520万平方米硅酸盐纤维保温板、1500万平方米复合墙板、200万平方米装饰板材；三期总建筑面积10万平方米，建设低碳建筑生产一体化工程</t>
  </si>
  <si>
    <t>一、二季度完成场地三通一平、三期厂房建设；三、四季度二、三期厂房建设，力争三期年底投产。</t>
  </si>
  <si>
    <t>金强（福建）建材科技股份有限公司</t>
  </si>
  <si>
    <t>福清天使日用品生产项目</t>
  </si>
  <si>
    <t>建筑面积17.2万平方米，分三期建设，其中一期建设面积11.3万平方米，二期建设面积6.4万平方米，三期建筑面积10万平方米，主要建设生产卫生用品厂房及配套设施</t>
  </si>
  <si>
    <t>一季度完成1#办公楼主体工程；二季度完成2#宿舍楼主体工程；三季度完成2#厂房主体工程；四季度完成2#3#6#仓库主体工程。</t>
  </si>
  <si>
    <t>爹地宝贝股份有限公司</t>
  </si>
  <si>
    <t>福清宇邦纺织生产项目</t>
  </si>
  <si>
    <t>总建筑面积29.5万平方米，年产高档针纺品4.3万吨，阻燃、抗静电等多功能性染整后整理面料6万吨</t>
  </si>
  <si>
    <t>一季度织造厂正式投入生产，二季度2#染色车间竣工验收并投入生产，三季15#宿舍楼开始审批工程规划许可证及施工许可证，四季度15#宿舍楼开始动工建设.</t>
  </si>
  <si>
    <t>福建宇邦纺织科技有限公司</t>
  </si>
  <si>
    <t>长乐山力熔体直纺项目</t>
  </si>
  <si>
    <t>总建筑面积80万平方米，建设年产60万吨差别化涤纶纤维生产设施及配套</t>
  </si>
  <si>
    <t>2013-2017</t>
  </si>
  <si>
    <t>一季度完成厂房建设，二、三季度设备安装调试，四季度全面投产。</t>
  </si>
  <si>
    <t>福建省长乐市山力化纤有限公司</t>
  </si>
  <si>
    <t>福清经纬差别化涤纶纤维项目</t>
  </si>
  <si>
    <t>建设20万吨直接纺涤纶长丝车间、加弹车间和20万吨直接纺涤纶短丝车间及辅助工程、公用设施等；直接纺涤纶长丝装置共配置8条半消光POY生产线和8条半消光FDY生产线；直接纺涤纶短丝装置配置3条200吨/天生产线</t>
  </si>
  <si>
    <t>一、二季度20万吨差别化涤纶长丝项目设备安装阶段；三季度20万吨差别化涤纶长丝项目设备调试与试运行阶段；四季度工况稳定</t>
  </si>
  <si>
    <t>福建经纬新纤科技实业有限公司</t>
  </si>
  <si>
    <t>闽清白金工业园区基础设施建设项目</t>
  </si>
  <si>
    <t>完成工业园区的“三通一平”、防洪设施及污水处理设施等；完成白金连接线池埔至宝新125县道15.6公里道路改线等工程</t>
  </si>
  <si>
    <t>2013-2022</t>
  </si>
  <si>
    <t>田中安置楼房一期第一季度完成外墙装饰；第二季度完成室内装修并竣工验收。完成污水处理厂厂外管网一期2阶段第一季度完成五峰桥至梅板桥头段主干管、池埔口至污水厂段管网建设；第二季度完成金沙农博士至攸太口段管网、霞溪口至支路1段管网建设；第三季度进行竣工验收。田中安置楼房二期第一季度完成施工图设计及预算；第二季度完成预算审核及工程招标；第三季度基础施工，第四季度基础完工并进行1幢单体主体结构施工。黄石片区土石方平整第一季度完成施工图设计及预算；第二季度完成预算审核及工程招标；第三季度基础施工，第四季度基础完工并进行竣工验收。富贵永昌地块土石方平整第一季度完成施工图设计及预算；第二季度完成预算审核及工程招标；第三季度基础施工，第四季度基础完工并进行竣工验收。</t>
  </si>
  <si>
    <t>白金工业园区开发建设有限公司</t>
  </si>
  <si>
    <t>中建（福建）绿色产业园基础设施建设项目</t>
  </si>
  <si>
    <t>建设园区路网、日处理1万吨污水处理厂一座、三级客运站一座、安置房及水、电、气等配套设施</t>
  </si>
  <si>
    <t>2014-2022</t>
  </si>
  <si>
    <t>完成海云路二期工程量70%,第一季度完成工程量10%，第二季度完成工程量20%，第三季度完成工程量20%，第四季度完成工程量20%。完成横五线云龙绿色产业园支路建设工程量30%，第二季度完成工程量10%，第三季度完成工程量10%，第四季度完成工程量10%，产业园二期200亩项目入驻，完成项目“三通一平”工程建设，第二季度完成工程量30%，第三季度完成工程量30%，第四季度完成工程量40%。</t>
  </si>
  <si>
    <t>中建海峡建设发展有限公司、闽清城市投资公司</t>
  </si>
  <si>
    <t>闽台（福州）蓝色经济产业园基础设施建设项目</t>
  </si>
  <si>
    <t>建设蓝色大道、滨海大道改扩建、江华大道及接线、蓝色大道改河及绿化工程、湖滨大道（二横）、闽台大道（二纵）、海洋大道（三纵）、港头入园道路、江华大道东延伸段、江镜至港头段围海路堤工程等园区道路53.35公里；园区河道整治一期工程10公里；园区填方（一期）工程；包括园区安置房（一期）工程和园区海洋生物研发中心；海洋国际大酒店；日处理能力5万吨污水厂1座；日供水5万吨水厂1座；22万伏变电站1座</t>
  </si>
  <si>
    <t>2012-2018</t>
  </si>
  <si>
    <t>一季度污水厂一期工程启动建设；二季度启动湖滨大道、闽台大道建设；三季度完成研发中心一期第一批项目建设；四季度完成污水厂建设，湖滨大道、闽台大道进场施工。</t>
  </si>
  <si>
    <t>闽台（福州）蓝色经济产业园投资开发有限公司</t>
  </si>
  <si>
    <t>福州台商投资区扩区松山片区基础设施建设项目</t>
  </si>
  <si>
    <t>建设松山片区防洪堤11公里；小获路网工程4.67公里，松岐中路（含松山一路）5.54公里，通屿路4.24公里，松山路3.8公里，启动基地产业研发与展示中心总建设面积116.7万平方米等基础配套设施项目及松山片区场地平整等</t>
  </si>
  <si>
    <t>一季度完成滨江路（一期）管线综合1.5公里，B片区滞洪区驳岸基础处理0.6公里，罗源湾大小获片防洪排涝工程（小获片）防洪堤堤身填筑完成并验收、闸站主体结构完成，松山片区填海工程完成10%，罗源湾大小获片防洪排涝工程（大获片）动建； 二季度完成滨江路（一期）路面结构层施工，B片区滞洪区驳岸基础处理0.6公里、驳岸施工0.6公里，罗源湾大小获片防洪排涝工程闸站设备安装、调试，松山片区填海工程完成10%，罗源湾大小获片防洪排涝工程（大获片）堤基处理完成2公里； 三季度完成滨江路（一期）绿化、标志标线等附属工程完成、竣工交付使用，B片区滞洪区驳岸施工0.6公里、竣工交付使用，罗源湾大小获片防洪排涝工程闸站试运行、竣工交付使用，松山片区填海工程完成10%，罗源湾大小获片防洪排涝工程（大获片）堤基处理完成2公里，松岐中路(松岐桥梁)动建，A片区河道水系和滞洪区工程动建； 四季度完成松山片区填海工程完成20%，罗源湾大小获片防洪排涝工程（大获片）堤身填筑2公里、闸站基础，松岐中路跨大小溪桥梁基础完成，A片区河道水系和滞洪区工程河道、驳岸基础开挖并处理30%。</t>
  </si>
  <si>
    <t>福州台商投资区开发建设有限公司</t>
  </si>
  <si>
    <t>马尾汉吉斯冷链枢纽暨跨境电商项目</t>
  </si>
  <si>
    <t>服务业</t>
  </si>
  <si>
    <t>总建筑面积16.8万平方米，新建2座冷库及生产车间、辅助设施等，购置生产、加工设备，年加工水产品8万吨、果蔬7万吨，冷藏水产品、果蔬15万吨</t>
  </si>
  <si>
    <t>2016-2018</t>
  </si>
  <si>
    <t>一季度进行地下部分土方工程；二季度开始上部施工；三季度完成主体工程10%；四季度完成主体工程30%</t>
  </si>
  <si>
    <t>福建汉吉斯冷链物流有限公司</t>
  </si>
  <si>
    <t>马尾太古（科乐通）冷链物流项目</t>
  </si>
  <si>
    <t>总建筑面积21万平方米.新建低温冷库、恒温冷库、电子商务、加工车间、配送车间等设施</t>
  </si>
  <si>
    <t>一季度场地清理及道路平整；二、三季度进行桩基工程；四季度桩基完成80%</t>
  </si>
  <si>
    <t>福建省科乐通冷链物流有限公司</t>
  </si>
  <si>
    <t>福州普洛斯连江物流园项目</t>
  </si>
  <si>
    <t>总建筑面积为10.4万平方米，建设现代化立体仓库、商贸结算服务基地用房、配套资源外包基地用房等</t>
  </si>
  <si>
    <t>一季度完成1#、2#、3#厂房及办公楼基础孔桩建设；二季度完成孔桩静载检测、动测及桩基垫层和基础渠建设；三季度完成厂房钢结构全梁安装及办公楼三层建设；四季度完成厂房及钢结构版安装及办公楼四层建设</t>
  </si>
  <si>
    <t>普洛斯（连江）仓储有限公司</t>
  </si>
  <si>
    <t>永泰商贸物流园区项目</t>
  </si>
  <si>
    <t>建设旅游土特产市场、小商品市场、建材市场、家具市场、仓库、电子商务、企业总部基地等及停车场等配套设施</t>
  </si>
  <si>
    <t>2016-2019</t>
  </si>
  <si>
    <t>建设33层住宅楼8栋；30层住宅楼6栋；复式多层住宅24户，3层幼儿园1栋等园区生活配套设施。</t>
  </si>
  <si>
    <t>福建润诚实业有限公司</t>
  </si>
  <si>
    <t>长乐恒兴南方水产品加工交易中心项目</t>
  </si>
  <si>
    <t>总建筑面积135万平方米，建设农副产品加工车间、制冰厂、冷库、农副产品冷链物流配送区、交易区、商务服务与生活区等</t>
  </si>
  <si>
    <t>一至三季度填海造地，四季度主体工程动工</t>
  </si>
  <si>
    <t>福建恒兴南方水产品加工交易中心、福建珊瑚食品有限公司</t>
  </si>
  <si>
    <t>闽侯东南建材城项目</t>
  </si>
  <si>
    <t>总建筑面积41万平米；主要建设陶瓷卫浴、五金水暖、装饰木业等业态的建材专业批发市场，配套建设仓储物流、集中商场、市场展厅、电子商务、企业及行业商会总部基地以及生活配套区</t>
  </si>
  <si>
    <t>一季度五金机电区消防、环保竣工验收完成，餐饮休闲区主体结构封顶，酒店会展、写字楼办公区基础完成；二季度餐饮休闲区总体绿化、景观和道路施工完成，酒店会展、写字楼办公区块主体施工；三季度餐饮休闲区竣工验收完成，酒店会展、写字楼办公区主体封顶；四季度酒店会展、写字楼办公区主体施工，总体绿化、景观和道路完成</t>
  </si>
  <si>
    <t>福建吴钢建材市场开发有限公司</t>
  </si>
  <si>
    <t>福清江阴国际汽车城项目</t>
  </si>
  <si>
    <t>总建筑面积120万平方米，建设进口汽车贸易交易综合经营示范区、第三方物流功能区、汽车行政服务中心、汽车主题酒店、二手车交易市场、进口改装车文化俱乐部、进口汽车配件及美容交易市场8个功能区</t>
  </si>
  <si>
    <t>一季度完成4#、6#地块建筑的20%；二季度完成4#、6#地块建筑的40%；三季度完成4#、6#地块建筑的70%；四季度完成4#、6#地块全部建筑</t>
  </si>
  <si>
    <t>福建江阴港银河国际汽车园有限公司</t>
  </si>
  <si>
    <t>长乐中天恒基商务中心项目</t>
  </si>
  <si>
    <t>总建筑面积约20万平方米，建设集电子商务、总部大楼、商务展示、交易中心、餐饮、会议于一体的商务中心及配套设施</t>
  </si>
  <si>
    <t>主体工程施工</t>
  </si>
  <si>
    <t>福建省中天恒基置业有限公司</t>
  </si>
  <si>
    <t>长乐莱法州文化商业中心项目</t>
  </si>
  <si>
    <t>总建筑面积13万㎡,建设5座3F-4F的商业建筑和2座22F的商务办公楼及相关配套服务设施</t>
  </si>
  <si>
    <t>福建美茵开发有限公司</t>
  </si>
  <si>
    <t>晋安桂湖生态温泉项目</t>
  </si>
  <si>
    <t>晋安区</t>
  </si>
  <si>
    <t>主要建设温泉博览园、温泉酒店、温泉旅游商务服务中心、温泉疗养中心、桂湖养老中心及附属配套设施等</t>
  </si>
  <si>
    <t>自来水厂、公交场站投入使用，疗养度假及综合配套交付，养生度假中心部分交付</t>
  </si>
  <si>
    <t>福建融汇置业有限公司</t>
  </si>
  <si>
    <t>闽侯八闽文化旅游项目</t>
  </si>
  <si>
    <t>总建筑面积80万平方米，建设文化旅游商业街及广场、衙门、城隍庙、门楼、牌坊、古民居、戏楼等附属配套设施</t>
  </si>
  <si>
    <t>一季度城门楼墙体砌筑施工，酒店区域1、2、3、6#楼主体结构封顶；二季度城门楼外立面装饰施工，酒店区域1、2、3、6#楼外墙装饰施工；三季度城门楼外立面装饰施工基本完成，南北广场施工完成30%，酒店区域1、2、3、6#楼外墙装饰施工完成70%，5#楼砌体施工完成；四季度城门楼内装饰施工基本完成，南北广场施工完成，酒店区域外墙装饰施工完成</t>
  </si>
  <si>
    <t>福建同元龙旺文化古镇旅游开发有限公司</t>
  </si>
  <si>
    <t>连江贵安新天地二期公共配套项目</t>
  </si>
  <si>
    <t>建设青少年儿童体育中心、儿童嬉戏世界、青少年益智活动区、极地馆、群众体育运动公园、温泉旅游设施、潘溪医院、夕阳红养老村、地震灾害村搬迁安置小区以及相关配套设施</t>
  </si>
  <si>
    <t>一、二季度完成石佛山森林公园土地征迁、施工招标、入口广场及登山栈道建设，进行地震灾害搬迁安置小区主体建设；三季度完成石佛山森林公园观景台及园林景观建设，地震灾害搬迁安置小区竣工扫尾；四季度完成石佛山森林公园名人亭及湖体工程建设</t>
  </si>
  <si>
    <t>福建欢乐天地置业有限责任公司</t>
  </si>
  <si>
    <t>福清东壁岛滨海旅游度假区项目</t>
  </si>
  <si>
    <t>总建筑面积20.77万平方米，建设渔人码头商业区、酒店等旅游度假服务区旅游休闲文化片区、海水温泉SPA会所、游客中心、黄官岛游艇俱乐部、游艇码头和游艇泊位、九使山文化公园、酒店、滨海浴场、商业渔人码头、海底水族馆等</t>
  </si>
  <si>
    <t>1.“印象东壁”影视城一季度完成基础设施建设，二季度完成主体建设，三季度完成内外装修，10月份投入使用。 2.温泉酒店一季度完成外立面装修，二季度完成一、二、三层装修，三季度完成四、五、六层装修，10月份投入使用。 3.山利村民俗馆一季度完成基础设施建设，二季度完成主体建设，三季度完成内外装修，10月份投入使用。4.山利村余水知欢民宿和乡村景观配套一季度完成余水知欢民宿的外主面改造，二季度完成余水知观民宿内部改造，三季度完成乡村游景观配套，10月份投入使用</t>
  </si>
  <si>
    <t>福建省龙昇旅游开发集团有限公司</t>
  </si>
  <si>
    <t>福州软件园闽侯分园中科项目</t>
  </si>
  <si>
    <t>总建筑面积约32万平方米，主要建设以大数据为核心的产业园区及相关配套设施</t>
  </si>
  <si>
    <t>一季度2#楼主体封顶，裙楼主体封顶，9#楼地下室正负0.00施工；二季度2#楼主楼落架完成30%，裙楼落架完成50%，9#主楼主体施工至9层，裙楼施工至二层；三季度2#楼主楼落架完成60%，裙楼落架完成，9#楼主楼主体施工至18层，裙楼封顶；四季度2#楼主楼落架完成，裙楼幕墙施工完成，9#楼主楼封顶，裙楼落架完成10%</t>
  </si>
  <si>
    <t>中科（福州）数据产业园发展有限公司</t>
  </si>
  <si>
    <t>数字福建(长乐)产业园项目</t>
  </si>
  <si>
    <t>规划建设云计算、大数据、物联网、电子商务、北斗地理信息、海洋文化数字内容等新型信息服务业项目及其配套项目</t>
  </si>
  <si>
    <t>2013-2025</t>
  </si>
  <si>
    <t>一、二季度政务云装修并建成；三、四季度企业云装修并投用</t>
  </si>
  <si>
    <t>长乐市数字福建产业园服务推动领导小组办公室</t>
  </si>
  <si>
    <t>长乐海西网龙创意产业园项目</t>
  </si>
  <si>
    <t>总建筑面积约20万平方米，建设AI（智能终端研发平台）、91卡通互动、数字出版、互动娱乐园、城市综合配套、酒店、人才教育基地及生态文化旅游等</t>
  </si>
  <si>
    <t>一季度C地块建成；二至四季度完成H地块各项建设手续报批及F地块的交地工作</t>
  </si>
  <si>
    <t>网龙网络有限公司</t>
  </si>
  <si>
    <t>永泰大樟溪自行车道及配套设施</t>
  </si>
  <si>
    <t>社会事业</t>
  </si>
  <si>
    <t>建设自行车专用道总长65公里以及大樟溪沿线车道的整治、整合，建设两岸风情大道绿化景观、风光带景观人行道、沿岸休闲场所、休闲旅游服务设施、夜景灯光工程等</t>
  </si>
  <si>
    <t>完成县城至葛岭段自行车道工程、地下管线工程、市政工程、绿化工程、配套服务建筑主体等主要工程施工任务。</t>
  </si>
  <si>
    <r>
      <rPr>
        <b/>
        <sz val="9"/>
        <color indexed="8"/>
        <rFont val="Arial Unicode MS"/>
        <charset val="134"/>
      </rPr>
      <t>2</t>
    </r>
    <r>
      <rPr>
        <b/>
        <sz val="9"/>
        <color indexed="8"/>
        <rFont val="宋体"/>
        <charset val="134"/>
      </rPr>
      <t>、</t>
    </r>
    <r>
      <rPr>
        <b/>
        <sz val="9"/>
        <rFont val="Arial Unicode MS"/>
        <charset val="134"/>
      </rPr>
      <t>2016</t>
    </r>
    <r>
      <rPr>
        <b/>
        <sz val="9"/>
        <rFont val="宋体"/>
        <charset val="134"/>
      </rPr>
      <t>年省预备重点项目转在建项目（</t>
    </r>
    <r>
      <rPr>
        <b/>
        <sz val="9"/>
        <rFont val="Arial Unicode MS"/>
        <charset val="134"/>
      </rPr>
      <t xml:space="preserve">16 </t>
    </r>
    <r>
      <rPr>
        <b/>
        <sz val="9"/>
        <rFont val="宋体"/>
        <charset val="134"/>
      </rPr>
      <t>项）</t>
    </r>
  </si>
  <si>
    <t>福州闽江下游南岸防洪六期工程</t>
  </si>
  <si>
    <t>新建外江2级防洪堤645米、加固外江防洪堤6913米、麦浦河开挖；新建5座Ⅱ等水闸</t>
  </si>
  <si>
    <t>一季度麦浦河主体工程完成80%；二季度麦浦河主体工程完成90%；三季度麦浦河完工，防洪堤、泵站、水闸工程开始建设；四季度防洪堤、泵站、水闸等主体工程完成15%</t>
  </si>
  <si>
    <t>闽侯县闽江南岸竹岐防洪堤路建设有限公司</t>
  </si>
  <si>
    <t>预备转在建</t>
  </si>
  <si>
    <t>福州霍口大型水库</t>
  </si>
  <si>
    <t>总库容为2.9亿立方米，电站装机容量6万千瓦，日供水162万吨</t>
  </si>
  <si>
    <t>2017-2021</t>
  </si>
  <si>
    <t>一、二季度大坝围堰截流，导流洞通水；三、四季度基本完成大坝基础开挖</t>
  </si>
  <si>
    <t>福建省水利投资集团（霍口）水务有限公司</t>
  </si>
  <si>
    <t>福州城区北向第二通道工程（晋安段）</t>
  </si>
  <si>
    <t>全长13.625公里，二级公路兼具城市主干路标准建设，设计时速60公里</t>
  </si>
  <si>
    <t>完成路基30%，桥梁15%，隧道15%。</t>
  </si>
  <si>
    <t>福州市交通建设集团有限公司</t>
  </si>
  <si>
    <t>福银高速公路闽侯鸿尾互通式立交工程</t>
  </si>
  <si>
    <t>互通连接线10公里，高速公路，主线设计时速度80公里、匝道40公里</t>
  </si>
  <si>
    <t>一季度完成互通主线桥工程；二季度完成互通C、E、F匝道桥建设；三季度基本完成路基工程；四季度完成路基防护及排水工程</t>
  </si>
  <si>
    <t>福州道庆洲大桥</t>
  </si>
  <si>
    <t>全长约5.6公里，城市主干道，设计时速60公里，双向六车道</t>
  </si>
  <si>
    <t>2017-2020</t>
  </si>
  <si>
    <t>完成临时便桥施工，桥梁工程累计完成15%，路基工程累计完成20%。</t>
  </si>
  <si>
    <t>福州市交建集团</t>
  </si>
  <si>
    <t>西岭互通铜盘路接线工程（马鞍山隧道）</t>
  </si>
  <si>
    <t>马鞍山隧道工程长700米，主辅洞共四个隧道</t>
  </si>
  <si>
    <t>一季度完成剩余拆迁交地，南洞口开始施工；二季度完成桥梁桩基；三季度完成桥梁上部结构60%；四季度完成路基填方80%，完成路基施工；隧道贯通百分八十。</t>
  </si>
  <si>
    <t>福州市市政建设开发公司</t>
  </si>
  <si>
    <t>福州市轨道交通6号线工程</t>
  </si>
  <si>
    <t>线路自海峡国际会展中心至福州长乐国际机场。线路全长41.362km，其中高架线长6.765km，过渡段长0.66km，地下线长33.937km；共设车站20 座，其中高架站1座，地下站19座。</t>
  </si>
  <si>
    <t>全线20个车站开工、部分区间盾构开始掘进。其中: 第一季度，4个车站（林浦站、营前站、航城站、漳港站）主体围护结构开工。第二批开工站点进行交通疏解和管线迁改。 第二季度，4第二批开工站点主体围护结构开工，第一批开工站点基坑开挖及主体结构施工。第三批开工站点进行交通疏解和管线迁改。 第三季度第三批开工站点主体围护结构开工，第二批开工站点基坑开挖及主体结构施工。 第四季度，第一批开工站点具备盾构始发条件。部分区间盾构始发，第三批开工站点基坑开挖及主体结构施工。</t>
  </si>
  <si>
    <t>福州洪山桥至洪塘大桥拓宽改建工程</t>
  </si>
  <si>
    <t>路线全长4.4公里，城市主干道兼一级公路,双向八车道，设计时速60公里</t>
  </si>
  <si>
    <t>2015-2019</t>
  </si>
  <si>
    <t>洪山桥至三环段洪山桥完成30%，路基完成50%，隧道完成20%。洪塘大桥桥梁完成20%。</t>
  </si>
  <si>
    <t>市交通委</t>
  </si>
  <si>
    <t>罗源澳蓝科技蒸发式制冷设备生产基地</t>
  </si>
  <si>
    <t>建筑面积约9.5万平方米，建设生产厂房及配套设施等</t>
  </si>
  <si>
    <t>一、二季度土建施工；三季度完成一期厂房主体结构及内外装；四季度设备安装、调试、投产</t>
  </si>
  <si>
    <t>澳蓝（福建）实业有限公司</t>
  </si>
  <si>
    <t>连江超白太阳能光伏优质浮法玻璃</t>
  </si>
  <si>
    <t>总建筑面积23万平方米，建设2条日产700吨的超白太阳能玻璃生产线、1条日产150吨超薄电子玻璃（液晶板材）生产线及办公大楼、员工宿舍等相关生活配套设施</t>
  </si>
  <si>
    <t>一、二季度第一条生产线厂房建设以及配套建设公用工程、员工宿舍楼等；三、四季度设备安装</t>
  </si>
  <si>
    <t>福建瑞玻玻璃有限公司</t>
  </si>
  <si>
    <t>福建建工建筑工业化研发生产基地（一期）</t>
  </si>
  <si>
    <t>总建筑面积40.6万平方米，建设四个厂房，每个厂房配置两条通用生产线、一条钢筋加工生产、一条固定模台生产线及一座双120型搅拌站</t>
  </si>
  <si>
    <t>一、二季度进行厂房建工施工、设备安装调试以及办公楼预制、吊装施工，市政管道、道路、景观绿化施工；三、四季度部分生产线调试</t>
  </si>
  <si>
    <t>福建建工集团总公司</t>
  </si>
  <si>
    <t>罗源金闽烟叶二期项目</t>
  </si>
  <si>
    <t>总建筑面积2万平方米，新建一条年产1万吨再造烟叶生产线、原料仓库、综合处理线及配套设施</t>
  </si>
  <si>
    <t>“七匹狼”专用线项目： 一季度联合工房土建施工、设备招标与合同签订；二季度完成联合工房主体工程，设备到货；三、四季度设备到货及安装。仓储项目：原料仓库一期工程申请报告书编制和立项</t>
  </si>
  <si>
    <t>福建金闽再造烟叶发展有限公司</t>
  </si>
  <si>
    <t>福州保税港区利嘉国际物流园项目</t>
  </si>
  <si>
    <t>总建筑面积57.3万平方米，建设台湾文化主题仓储展示区、 “海丝”主题仓储展示区、进口保税商品展示区、大数据应用中心、研发及总部经济大楼、跨境电商产业园、标准化保税仓储等</t>
  </si>
  <si>
    <t>一季度进行基础建设施工；二季度进行厂房主体框架建设；三季度厂房主体封顶。</t>
  </si>
  <si>
    <t>福州保税港区国际物流园有限公司</t>
  </si>
  <si>
    <t>福州软件职业技术学院长乐新校区</t>
  </si>
  <si>
    <t>总建筑面积约28.6万平方米，主要建设综合楼、学院教学、行政楼、函授楼、外教楼、研究用房、学生教工宿舍、食堂、体育运动设施及相应配套工程等</t>
  </si>
  <si>
    <t>一季度教学主楼、宿舍、食堂、后勤楼等基础建设，二季度主体结构施工，三季度主体结构完成。四季度完成一期项目建设并同步开展二期项目报批工作</t>
  </si>
  <si>
    <t>福州软件职业技术学院</t>
  </si>
  <si>
    <t>马尾海峡青年交流营地</t>
  </si>
  <si>
    <t>总建筑面积约13万平方米，建设有海峡青年会议中心、海峡青年创意园、海峡青年宾馆、海峡青年文化街、海峡青年活动中心等</t>
  </si>
  <si>
    <t>第一季度：会展中心三、四层继续装修；活动中心内部装修施工。 第二季度：营地周边景观绿化施工全面完成。</t>
  </si>
  <si>
    <t>福州文化旅游投资集团有限公司</t>
  </si>
  <si>
    <t>国家知识产权局专利局专利审查协作北京中心福建分中心</t>
  </si>
  <si>
    <t>总建筑面积约7万平方米</t>
  </si>
  <si>
    <t>一季度地下室、主体结构（1-4层）施工；二季度主体结构封顶，室内外装饰、机电安装施工；三季度精装修施工，室外园林景观及配套工程；四季度设备安装、调试及项目验收。</t>
  </si>
  <si>
    <t>福州高新区投资控股有限公司</t>
  </si>
  <si>
    <r>
      <rPr>
        <b/>
        <sz val="9"/>
        <color indexed="8"/>
        <rFont val="Arial Unicode MS"/>
        <charset val="134"/>
      </rPr>
      <t>3</t>
    </r>
    <r>
      <rPr>
        <b/>
        <sz val="9"/>
        <color indexed="8"/>
        <rFont val="宋体"/>
        <charset val="134"/>
      </rPr>
      <t>、</t>
    </r>
    <r>
      <rPr>
        <b/>
        <sz val="9"/>
        <rFont val="Arial Unicode MS"/>
        <charset val="134"/>
      </rPr>
      <t>2016</t>
    </r>
    <r>
      <rPr>
        <b/>
        <sz val="9"/>
        <rFont val="宋体"/>
        <charset val="134"/>
      </rPr>
      <t>年参照省重点管理项目转在建项目（</t>
    </r>
    <r>
      <rPr>
        <b/>
        <sz val="9"/>
        <rFont val="Arial Unicode MS"/>
        <charset val="134"/>
      </rPr>
      <t xml:space="preserve">7 </t>
    </r>
    <r>
      <rPr>
        <b/>
        <sz val="9"/>
        <rFont val="宋体"/>
        <charset val="134"/>
      </rPr>
      <t>项）</t>
    </r>
  </si>
  <si>
    <t>参照转在建</t>
  </si>
  <si>
    <t>福泉高速公路拓宽改造工程A段</t>
  </si>
  <si>
    <t>仓山区</t>
  </si>
  <si>
    <t>规划红线宽度100米，主线总长3514米，辅道总长3641米。主路等级为城市快速路，辅路为城市次干路。道路设计时速主路为80公里/小时，辅路为40公里/小时</t>
  </si>
  <si>
    <t>一季度组织施工单位开展进场施工准备并启动拆迁；二季度进场开始施工，完成交地拆迁10%；三季度完成拆迁交地至15%，完成管线施工5%；四季度完成拆迁交地至35%，管线施工至15%，路基10%；桥梁桩基完成10%。</t>
  </si>
  <si>
    <t>福州市市政建设开发有限公司</t>
  </si>
  <si>
    <t>福州市环南台岛滨江休闲路</t>
  </si>
  <si>
    <t>环南台岛滨江休闲路全长60公里。全线分为三段，第一段是海峡会展中心-乌龙江大桥（福峡路）段，全长约12.7公里；第二段是乌龙江大桥（福峡路）-淮安段，全长约26.4公里；第三段是淮安-海峡会展中心段，全长约20.9公里。</t>
  </si>
  <si>
    <t>第一季度除湾边至福峡路段（含南江滨东大道延伸段连接线）完成10%工程量外，其余路段完成建设； 第二季度湾边至福峡路段（含南江滨东大道延伸段连接线）完成30%工程量； 第三季度湾边至福峡路段（含南江滨东大道延伸段连接线）完成50%工程量； 第四季度湾边至福峡路段（含南江滨东大道延伸段连接线）完成70%工程量</t>
  </si>
  <si>
    <t>"市城乡建总 市新榕城建 市榕城港务"</t>
  </si>
  <si>
    <t>福飞北路（新园路至森林公园东门段）拓宽改造工程</t>
  </si>
  <si>
    <t>①现状福飞北路（左线）改造工程，改造长度1442米，改造宽度为10.5米;②现状福飞北路东侧拓宽两车道，即福飞北路拓宽（右线），拓宽长度为915米，其中路基段长285米，桥梁段长630米，拓宽宽度为14.5米。③新建接线工程，服务于周边单位及居民，设计长度为212米，设计宽度为7.5米。</t>
  </si>
  <si>
    <t>第一季度完成第6联钢梁制作安装，路基管道完成200米； 第二季度完成第4、5联钢梁制作安装； 第三季度完成1、2、3联钢梁制作安装； 第四季度建成通车。</t>
  </si>
  <si>
    <t>福州湖东东路</t>
  </si>
  <si>
    <t>全程1.9公里，其中隧道长约1.661公里。起于金泉路与湖东东路交叉口，终点位于三八路与东二环交叉口，途中下穿晋安河及金鸡山山体。双向四车道，道路为城市主干道Ⅰ级，隧道为城市交通隧道Ⅱ类。</t>
  </si>
  <si>
    <t>一季度完成三八路段辅路施工；二季度隧道暗挖完成80%；三季度完成隧道暗挖，并开始内部装修；四季度建成通车。</t>
  </si>
  <si>
    <t>市城乡建设发展总公司</t>
  </si>
  <si>
    <t>福州福马路提升改造工程</t>
  </si>
  <si>
    <t>改造全长16.604 公里，道路规划红线宽50～55米，建设内容主要包括道路（主要为旧道路拓宽改造）、桥梁、隧道（为拓宽改造）、给排水、综合管线、下穿通道、电气照明、交通、广场及绿化。</t>
  </si>
  <si>
    <t>第一季度完成下院下穿段侧墙施工，完成剩余路段PPP招标，完成用地批复；第二季度成立项目公司,完成鼓山隧道、马尾隧道施工场地交地，并做好施工准备。完成鼓山下穿段箱涵建设；第三季度完成部分马尾区快安段施工场地交地，并做好施工准备。完成鼓山下穿段U型槽建设；第四季度正常施工三环路至马尾君竹环岛段建设，并完成即定计划投资</t>
  </si>
  <si>
    <t>中铝东南沿海铝精深加工基地项目一期工程</t>
  </si>
  <si>
    <t>总建筑面积11.65万平方米。年产29万吨铝板带材，其中合金板3万吨，合金带2.6万吨，包括罐体、罐盖及拉环料1.2万吨（含图层盖料2万吨），3C合金带材0.4万吨，汽车用冷扎卷坯3万吨，PS/CTP版基3万吨，建筑合金带2万吨，其他合金带材2万吨</t>
  </si>
  <si>
    <t>一季度进行主体建设；二季度完成精整车间部分建设；三季度进行部分设备安装并调试；四季度完成主体建设</t>
  </si>
  <si>
    <t>中铝瑞闽股份有限公司</t>
  </si>
  <si>
    <t>福州特种水产配合饲料生产及研发中心（福建天马）</t>
  </si>
  <si>
    <t>总建筑面积6.7万平方米，建设10条生产线，分别为3条虾料线、5条高档膨化线、2条鱼料线</t>
  </si>
  <si>
    <t>一季度十条生产线安装、调试完成，正式投产；二季度锅炉房、机修房建设完成，设备安装完成；三季微粒子车间建设完成，设备安装完成；四季度恒温仓库及成品仓库建设完成</t>
  </si>
  <si>
    <t>福建天马科技集团股份有限公司</t>
  </si>
  <si>
    <r>
      <rPr>
        <b/>
        <sz val="9"/>
        <color indexed="8"/>
        <rFont val="Arial Unicode MS"/>
        <charset val="134"/>
      </rPr>
      <t>4</t>
    </r>
    <r>
      <rPr>
        <b/>
        <sz val="9"/>
        <color indexed="8"/>
        <rFont val="宋体"/>
        <charset val="134"/>
      </rPr>
      <t>、</t>
    </r>
    <r>
      <rPr>
        <b/>
        <sz val="9"/>
        <rFont val="Arial Unicode MS"/>
        <charset val="134"/>
      </rPr>
      <t>2017</t>
    </r>
    <r>
      <rPr>
        <b/>
        <sz val="9"/>
        <rFont val="宋体"/>
        <charset val="134"/>
      </rPr>
      <t>年新申报省在建重点项目（</t>
    </r>
    <r>
      <rPr>
        <b/>
        <sz val="9"/>
        <rFont val="Arial Unicode MS"/>
        <charset val="134"/>
      </rPr>
      <t xml:space="preserve">35 </t>
    </r>
    <r>
      <rPr>
        <b/>
        <sz val="9"/>
        <rFont val="宋体"/>
        <charset val="134"/>
      </rPr>
      <t>项）</t>
    </r>
  </si>
  <si>
    <t>福州市闽江下游马尾亭江防洪防潮工程（一期）</t>
  </si>
  <si>
    <t>新建堤防2.6公里，新建长柄涵洞一座，防潮标准为50年一遇，排洪标准为20年一遇，排涝标准为10年一遇</t>
  </si>
  <si>
    <t>一季度水下基础施工；二季度长柄涵洞主体施工；三季度0-1.5公里防洪堤基础水上部分填筑；四季度1.5-2.7公里防洪堤基础水上部分填筑</t>
  </si>
  <si>
    <t>福州开发区水利建设发展有限公司</t>
  </si>
  <si>
    <t>新申报在建</t>
  </si>
  <si>
    <t>闽江防洪工程福州段（三期）</t>
  </si>
  <si>
    <t>堤段总长8.95公里，其中新建堤防长度7.113公里，护岸1.837公里；防汛道路7.113公里，均为新建混凝土路面；新建穿堤建筑物共11座，其中水闸4座，穿堤涵管6座，旱闸1座。</t>
  </si>
  <si>
    <t>嵩口段累计第一季度完成60%，第二季度80%，第三季度完工；汤口尾段累计第一季度50%、第二季度80%，第三季度完工；太原堤段和溪南堤段累计第一季度17%、第二季度35%，第三季度52%，第四季度70%；葛岭镇区堤段累计第一季度10%，第二季度25%、第三季度37%，第四季度50%；赤壁堤段第一季度5%，第二季度16%、第三季度27%、第四季度40%</t>
  </si>
  <si>
    <t>永泰县民生水利投资有限公司</t>
  </si>
  <si>
    <t>福州江北城区山洪防洪生态补水工程</t>
  </si>
  <si>
    <t>工程位于福州市闽江北港北岸城区，西起闽江北港北岸淮安大桥边，东至鼓山魁岐。集水面积约159.8平方公里，其中西片23.1平方公里，东片136.7平方公里。工程规划在闽江北港北岸文山里上游设五矿泵站，沿福州主城区北面山区设引水隧洞，经八一水库、登云水库，最后至魁岐出口。沿线设5条补水支洞、12座截洪坝、8座控制闸</t>
  </si>
  <si>
    <t>主隧洞施工</t>
  </si>
  <si>
    <t>福州市闽江下游防洪工程建设公司</t>
  </si>
  <si>
    <t>福州鉴江海洋生物产业园</t>
  </si>
  <si>
    <t>建设海洋生物产业孵化聚集创新平台、工厂化养殖繁育基地和水产品加工、饲料加工和相关配套设施建设</t>
  </si>
  <si>
    <t>一至三季度开展土地挂牌出让、取土点报批、初设、立项等前期筹建工作，争取上半年动工</t>
  </si>
  <si>
    <t>南国风（福建）水产有限公司</t>
  </si>
  <si>
    <t>连江县228国道道澳至东边段</t>
  </si>
  <si>
    <t>二级公路7.733公里,路基宽17至28米，设计速度60公里/小时</t>
  </si>
  <si>
    <t>一、二季度累计完成路基30万方，隧道开挖1500米；三、四季度累计路基60万方，隧道开挖2000米。</t>
  </si>
  <si>
    <t>连江县路港工程开发公司</t>
  </si>
  <si>
    <t>福银高速公路闽侯沙堤互通</t>
  </si>
  <si>
    <t>主线设计行车速度80公里／小时，匝道设计行车速度40公里／小时，4条匝道计长3.6公里，设收费站一个</t>
  </si>
  <si>
    <t>2017-2018</t>
  </si>
  <si>
    <t>一季度完成招投标，桩基施工；二季度完成匝道桩基的50%、预制梁的30%及房建工程基础施工；三季度完成匝道桩基、预制梁工程量的80%、墩台工程量的50%、房建工程量的50%；四季度完成墩台及预制梁、预制梁吊装工程量50%、房建工程量的80%。</t>
  </si>
  <si>
    <t>福州交通建设集团有限公司</t>
  </si>
  <si>
    <t>福建省普通国省干线公路横五线闽清渡口至云龙段</t>
  </si>
  <si>
    <t>路线长9.804公里，其中大桥316m，隧道1918.5m，公路等级一级，双向四车道，设计时速60km/h。</t>
  </si>
  <si>
    <t>一季度基本完成征迁、军用光缆迁移等工作,路基工程、涵洞工程、排水及防护工程完成45%，郑宅隔隧道完成50%，三际坂大桥完成20%，完成投资2600万元。二季度全面完成征迁三杆、军用光缆迁移等工作,路基工程、涵洞工程、排水及防护工程完成55%,郑宅隔隧道完成65%，三际坂大桥完成40%。三季度路基工程、涵洞工程、排水及防护工程完成73%，郑宅隔隧道完成85%，三际坂大桥完成70%。四季度路基工程、涵洞工程、排水及防护工程完成93%，郑宅隔隧道贯通，三际坂大桥建成。</t>
  </si>
  <si>
    <t>闽清县交通建设发展有限公司</t>
  </si>
  <si>
    <t>福州尤溪洲大桥北桥头互通立交改造工程</t>
  </si>
  <si>
    <t>北桥头改造增设两条左转机动车匝道，增设三座非机动车与人行桥互通天桥。立交改造占地5.2公顷，道路改造面积约38460平方米，桥梁面积为14716平方米，绿化面积为30895平方米。工程内容包括道路、桥梁、交通、给排水、照明电力、景观绿化等</t>
  </si>
  <si>
    <t>"第一季度：基本完成111根桩基施工； 第二季度：完成下部结构、50%钢箱梁预制； 第三季度：完成全部匝道现浇预应力箱梁、非机动及人行天桥、剩余钢箱梁预制。 第四季度：完成匝道拼装，桥面系施工，实现通车。"</t>
  </si>
  <si>
    <t>三江路延伸段</t>
  </si>
  <si>
    <t>道路全长1105米，红线宽度50米。</t>
  </si>
  <si>
    <t>一季度拆迁交地完成； 二季度完成管线至80%，路基至50%，三季度路基、排水完成，桥梁主体结构完成；四季度主车道贯通。</t>
  </si>
  <si>
    <t>南台大道南段道路工程</t>
  </si>
  <si>
    <t>南台大道南段工程全长约2.9公里，工程建安总投资约6.4亿元。项目主要包含南二环北园互通、战备路下穿车行地道、北园山体石方开挖及两个人行地道、两个小桥工程。道路等级为快速路</t>
  </si>
  <si>
    <t>第一季度：完成补征地拆迁扫尾、部队营房交地问题，桩基完成60%，北园山体土方完成60%； 第二季度：南二环北园立交桩基完成100%（274根），北园山体完成100%（15万方）开挖； 第三季度：完成南二环立交及高架桥箱梁浇筑，战备路车行地道、两个人行地道结构完成，路面稳定层完成60%； 第四季度：南二环北园立交、高架桥沥青路面完成，地面辅道、主路全线贯通。</t>
  </si>
  <si>
    <t>双湖新城北侧规划路（北园路）道路工程</t>
  </si>
  <si>
    <t>二环南路—南台大道北段3145*48,双湖新城北侧规划路—二环南路243*40。城市主干道</t>
  </si>
  <si>
    <t>"第一季度拆迁交地完成，完成管道30%，桥梁完成40%； 第二季度完成路基30%，管道至70%，桥梁完成至80%； 第三季度管线完成100%, 路基完成70%；桥梁完成100%； 第四季度完成路基至95%。</t>
  </si>
  <si>
    <t>华林高架跨站东路工程</t>
  </si>
  <si>
    <t>改造道路长度736米，宽度为现状二环路两侧建筑边线之间。改建桥梁长度564米，宽度16.5米。</t>
  </si>
  <si>
    <t>第一季度完成桩基60%。第二季度完成全部桩基施工，上部结构完成70%。第三季度完成全部上部结构，桥面系完成30%。
第四季度完成桥梁建设、辅路恢复工作，开放交通。</t>
  </si>
  <si>
    <t>福州二环五四路口改造工程</t>
  </si>
  <si>
    <t>福州市二环五四路口改造工程位于福州市区北侧，西起龙腰高架（二环跨福飞北路高架桥）终点，东至斗门高架桥（二环跨华林路高架桥），南起二环五四路交叉口，北至新店互通</t>
  </si>
  <si>
    <t>"第一季度：完成桩基80根施工； 第二季度：完成下部结构； 第三季度：完成全部匝道现浇预应力箱梁； 第四季度：完成匝道拼装，桥面系施工，实现通车。"</t>
  </si>
  <si>
    <t>福清危险废物综合利用处置中心项目</t>
  </si>
  <si>
    <t>新增建筑面积16032平方米，年处理11.1万吨危险废物,新建生产车间6栋，仓库一间，罐区4个及生产生活配套设施等</t>
  </si>
  <si>
    <t>一季度项目开工及基础完工；二季度土建完工；三季度设备安装完成；四季度设备调试运行</t>
  </si>
  <si>
    <t>福州万泉塑业有限公司</t>
  </si>
  <si>
    <t>长乐新密机电汽车零配件全自动加工生产线项目</t>
  </si>
  <si>
    <t>建筑面积0.53万平方米，建成一幢厂房并配套相应的基础设施，采用精密加工制造工艺、技术，建成5条全自动化加工生产线；建筑面积1万平方米，购置1条垂直DISA自动造型线、国内配套的DISA自动浇铸系统、抛丸、集尘等主要设备</t>
  </si>
  <si>
    <t>二、三季度主体工程施工，四季度技改设备采购。</t>
  </si>
  <si>
    <t>福州新密机电有限公司</t>
  </si>
  <si>
    <t>福建三峡海上风电产业园</t>
  </si>
  <si>
    <t>年产风电机组、叶片及配套设备150万kW-180万kW，主要建设风电机组厂三家、叶片厂一家、钢构厂一家、配套设备厂二家、科研楼、公寓宿舍楼、堆场及厂区配套设施</t>
  </si>
  <si>
    <t>一季度完成前期手续报批；二季度力争开展办公楼等配套设施基础处理施工；开展钢结构厂、叶片厂厂房地基处理施工；三季度力争完成办公楼等配套设施主体结构建设的20%。四季度力争完成办公楼等配套设施主体结构40%；完成钢结构厂、叶片厂厂房、堆场、管网、道路的建设</t>
  </si>
  <si>
    <t>福建三峡海上风电产业园运营有限公司</t>
  </si>
  <si>
    <t>马尾触控显示屏材料器件二期项目</t>
  </si>
  <si>
    <t>利用现有厂房及配套设施，购置生产、加工设备24台套，建设3条生产线，生产触控显示屏盖板及3D玻璃</t>
  </si>
  <si>
    <t>一季度投产一条母板玻璃；二季度完成厂房改造装修；三季度完成生产设备订购；四季度开始设备安装</t>
  </si>
  <si>
    <t>科立视材料科技有限公司</t>
  </si>
  <si>
    <t>冠城瑞闽动力锂电池生产项目</t>
  </si>
  <si>
    <t>引进涂布机、辊压机、叠片机等设备4,098台/套，建设动力电池自动化生产线、电池系统组装线，年产新能源汽车动力电池组5.6GWH动力锂离子电池</t>
  </si>
  <si>
    <t>一季度厂房改造中和设备预定；二季度设备到货安装调试；三季度试生产；四季度正式投产</t>
  </si>
  <si>
    <t>福建冠城瑞闽新能源科技有限公司</t>
  </si>
  <si>
    <t>罗源铝材加工基地工程项目</t>
  </si>
  <si>
    <t>总建筑面积52万平方米，一期年产20万平方米单元体幕墙、20万平方米隔热断桥铝合金门窗、2万平方米铝木门窗加工；二期年产10万平方米铝模板、4000吨铝合金结构和8000吨钢结构构件加工和年产12000吨铝合金型材深加工</t>
  </si>
  <si>
    <t>一至三季度厂房建设，三至四季度设备到位安装调试产。</t>
  </si>
  <si>
    <t>福建省南铝铝材有限公司</t>
  </si>
  <si>
    <t>长乐德诚黄金项目</t>
  </si>
  <si>
    <t>建筑面积21.76万平方米，建设厂房、研发楼、办公楼、宿舍楼等22栋建筑。配套总建筑面积为2.66万平方米的福州德诚珠宝职业培训学校项目</t>
  </si>
  <si>
    <t>一至三季度主体工程建设；四季度设备安装并投用，职业培训学校完成土地审批等前期工作</t>
  </si>
  <si>
    <t>长乐德诚黄金集团有限公司</t>
  </si>
  <si>
    <t>长乐恒申氨纶锦纶项目</t>
  </si>
  <si>
    <t>引进日本TMT卷绕设备，建设年产8万吨差别化功能性化学纤维生产线及相应的配套设施</t>
  </si>
  <si>
    <t>一至三季度一期厂房建设，四季度一期设备安装、调试。</t>
  </si>
  <si>
    <t>长乐恒申合纤科技有限公司</t>
  </si>
  <si>
    <t>长乐锦源纺织功能性纱线产品生产线技改建设项目</t>
  </si>
  <si>
    <t>1、改造现有6个车间，以实现技改后这些车间细纱生产设备都能纺制功能性纱线产品；2、改造现有车间细纱设备，实现上机纱管自动整理；3、车间产能及产品品种增加后配套设施建设；4、建设功能性纱线（包芯纱）产品后加工捻线车间及相应仓库；5、捻线车间配置英迈杰并线20台、英迈杰捻线机60台。</t>
  </si>
  <si>
    <t>二季度设备采购，三、四季度技改设备安装。</t>
  </si>
  <si>
    <t>福建省长乐市锦源纺织有限公司</t>
  </si>
  <si>
    <t>长乐锦江科技聚酰胺纺丝及加弹建设项目</t>
  </si>
  <si>
    <t>总建筑面积3.5万㎡，年产10.6万吨聚酰胺纤维环吹超细化纺丝及加弹项目生产设施及配套</t>
  </si>
  <si>
    <t>一至二季度一期技改设备安装，三季度一期技改投产，四季度二期主体工程施工。</t>
  </si>
  <si>
    <t>福建锦江科技有限公司</t>
  </si>
  <si>
    <t>长乐万鸿纺织年产5万吨差别化锦纶纤维项目</t>
  </si>
  <si>
    <t>总建筑面积13.12万平方米，配置工艺设备总数108台套，其中进口设备（卷绕机）五台，年产5万吨差别化锦纶纤维</t>
  </si>
  <si>
    <t>二至四季度开始主体结构施工，四季度进行设备采购</t>
  </si>
  <si>
    <t>福建万鸿纺织有限公司</t>
  </si>
  <si>
    <t>长乐新华源纺织粘胶差别化混纺、精梳棉等项目(四期）</t>
  </si>
  <si>
    <t>总建筑面积6.8万㎡，建设规模为15万锭纱锭，购进当今国内最先进的成套纺纱设备，采用与福建省纤维检验研究所合作共同研制的高附加值紧密纺纺纱先进工艺技术</t>
  </si>
  <si>
    <t>二季度设备采购，三、四季度技改设备安装</t>
  </si>
  <si>
    <t>福建省长乐市新华源纺织有限公司</t>
  </si>
  <si>
    <t>长乐市长源纺织产业用功能性高技术纺织新材料研发及产业化应用项目</t>
  </si>
  <si>
    <t>建筑面积4.65万平方米，购置智能化全自动意大利络筒机等主要设备，建3条生产线，新增产业用功能性纺织纱线产品1.2万吨生产能力；建筑面积3.08万平方米，购置乌斯特等全套纺织研发检测仪器设备，建设长源纺织国家级企业技术中心</t>
  </si>
  <si>
    <t>二至四季度主体结构施工，四季度技改设备采购。</t>
  </si>
  <si>
    <t>福建省长乐市长源纺织有限公司</t>
  </si>
  <si>
    <t>福州软件园提升改造项目（福州软件园创业创新新城）</t>
  </si>
  <si>
    <t>园区创业创新基础设施环境建设：软件园A区提升改造，总建筑面积17.8万平方米，以及停车场、景观、道路综合整治等子项目；C区软件创客谷项目，总建筑面积2.2万平方米技术改造和综合整治等子项目。配套技术创新支撑平台、创新创业人才服务平台、创客创业服务平台等公共服务平台</t>
  </si>
  <si>
    <t>一季度A区一层地下室施工完成。B23外墙景观改造完成；二季度A区三层地下室施工完成，多层3-8号楼主体结构封顶，公园、老虎坑水库改造及停车场建设完成；三季度多层建筑外墙施工完成；四季度高层主体结构封顶</t>
  </si>
  <si>
    <t>福州软件园产业基地开发有限公司</t>
  </si>
  <si>
    <t>福州高新区海西高新技术产业园创新园二期</t>
  </si>
  <si>
    <t>总建筑面积约21万平方米，其中计容面积16.9平方米</t>
  </si>
  <si>
    <t>一季度16#-18#楼PRC管桩施工、边坡钢筋网、锚管施工及土方开挖。19#-21#楼三轴搅拌桩施工、SWM工法施工及土方开挖；二季度完成16#-18#地下室顶板正负零。19#-21#地下室施工至地下一层楼板（共2层地下室）；三季度16#-18#楼主体结构施工至地上10层，完成19#-21#地下室顶板正负零；四季度完成16#-18#楼主体结构封顶，19#-21#楼主体结构施工至地上10层</t>
  </si>
  <si>
    <t>闽侯东南商贸物流园项目</t>
  </si>
  <si>
    <t>总建筑面积16.5万平方米，主要建设物流仓储、配套酒店、办公、商业及附属设施等</t>
  </si>
  <si>
    <t>一季度桩基施工；二季度仓库区基础开挖；三季度仓库区基础完工；四季度仓库区主体结构吊装、装修围护施工完成</t>
  </si>
  <si>
    <t>连江定海湾山海运动小镇项目</t>
  </si>
  <si>
    <t>建设码头、酒店、小镇配套等定海湾滨海旅游度假休闲区，打造6公里山地长城，运动健康公寓、登山步道、玻璃桥、蹦极等山地极限运动体验区以及山海特色小镇相关配套设施</t>
  </si>
  <si>
    <t>2017-2022</t>
  </si>
  <si>
    <t>一季度进行游客服务中心、海滩线修复建设，一期项目基础处理及二、三期项目工可编制；二季度游客服务中心主体建设；第三季度游客服务中心完成并投入使用；二、三期项目工可完成，并进行土地农转用审批工作</t>
  </si>
  <si>
    <t>福建定海湾实业有限公司</t>
  </si>
  <si>
    <t>永泰青云山北溪-天池景区建设项目</t>
  </si>
  <si>
    <t>一期（已完工）主要包括旅游综合服务中心、旅游专用公路、景区入口服务区、天池草场、七彩瀑谷、红河谷、翡翠谷、云中圣境、高山帐篷基地、蛋居酒店、大型购物中心、红河谷漂流、高山风筝嘉年华、演艺广场、通天缆车等生态旅游区域。二期主要包括：①完成云中圣境、云端天池（天池草场）、云间峡谷的提质增效提升改造；②完成草皮酒店、蛋居二期、风情木屋；③完成景区主入口服务中心、天池游客集散服务中心、峡谷主入口旅游集散服务中心开发建设；④完成云海步坪森林旅游休闲度假区、天籁小镇、云上悬崖旅游休闲度假区开发建设；⑤按照5A级旅游景区及国家生态旅游示范区的标准，完善交通、水、电、电信、邮政等配套设施</t>
  </si>
  <si>
    <t>一季度完成云瑞天池提升改造项目防护网工程，开工建设步道；二季度云瑞天池提升改造项目步道建设完成50%，开工并完成景区建设50%进度，开工建设景区主入口形象大门改造，扩建云中圣境观景平台项目；三季度全面完成云瑞天池提升改造项目，景区主入口形象大门改造和扩建观景平台项目完成70%进度，完成天池游客集散服务中心项目可研及项目报备手续；四季度全面完成景区主入口形象大门改造和扩建观景平台项目，动工建设天池游客集散服务中心项目</t>
  </si>
  <si>
    <t>易达（福建）旅游集团有限公司</t>
  </si>
  <si>
    <t>农林大学东方学院建设项目(永泰)</t>
  </si>
  <si>
    <t>总建筑面积40万平方米，建设综合教学楼、行政办公楼、实训用房、学生宿舍、学生食堂、学生服务中心、科研用房、教师住宅区、礼堂、安保及车辆中心、实验及计算机中心等。</t>
  </si>
  <si>
    <t>第一季度一期项目继续施工建设；第二季度一期项目力争全面竣工；第三季度启动二期项目建设；第四季度二期项目动工建设。</t>
  </si>
  <si>
    <t>福建农林大学东方学院</t>
  </si>
  <si>
    <t>海峡文化艺术中心</t>
  </si>
  <si>
    <t>总建筑面积约15万平方米。包括歌剧院、音乐厅、多功能戏剧厅、影视中心、艺术博物馆、中央文化大厅和其它配套服务区等</t>
  </si>
  <si>
    <t>计划10月完成幕墙和钢结构的施工；12月完成室内装饰施工；12月份完成室外工程的30%.</t>
  </si>
  <si>
    <t>福州新区开发投资集团有限公司</t>
  </si>
  <si>
    <t>琅岐红光湖景观公园</t>
  </si>
  <si>
    <t>进行公园景观建设</t>
  </si>
  <si>
    <t>一季度路基施工；二季度路面施工及建筑主体施工；三季度景观绿化开始施工；四季度景观绿化开始施工</t>
  </si>
  <si>
    <t>琅岐城市建设投资发展有限公司</t>
  </si>
  <si>
    <t>二、拟列2017年省预备重点项目（74项）</t>
  </si>
  <si>
    <t>1、2016年省重点项目续列（25项）</t>
  </si>
  <si>
    <t>长乐源嘉轻纺多功能性高端品种纱线项目</t>
  </si>
  <si>
    <t>总建筑面积16.3万平方米，建设年产4.8万吨多功能性纤维综合混纺纱线生产及配套设施</t>
  </si>
  <si>
    <t>一至四季度开展并完成二期项目各项前期工作，争取年底动工建设。</t>
  </si>
  <si>
    <t>福建省长乐市源嘉轻纺有限公司</t>
  </si>
  <si>
    <t>预备</t>
  </si>
  <si>
    <t>福州琅岐岛特色海洋经济园围海造地工程</t>
  </si>
  <si>
    <t>垦形成陆域面积297.58公顷，填方量约为1800万立方米，含B区防潮工程。新建东侧护岸长3425米，新建排涝水闸1座，净宽15米</t>
  </si>
  <si>
    <t>一、二季度申请用海前期手续；三季度基础工程立项，四季度争取B区防潮工程开工建设</t>
  </si>
  <si>
    <t>福州市琅岐城市建设投资发展有限公司</t>
  </si>
  <si>
    <t>长乐外文武垦区围海造地工程</t>
  </si>
  <si>
    <t>形成面积1.6575万亩陆地及滞泄洪区，其中2米高程以上5000亩，2米高程以下11575亩</t>
  </si>
  <si>
    <t>一季度完成华润·滨海城（外文武垦区）规划修编；二季度完成750亩用海指标的审批；三季度，完成750亩的填海工程；四季度，完成750亩的填海工程</t>
  </si>
  <si>
    <t>长乐市外文武垦区开发建设有限公司</t>
  </si>
  <si>
    <t>福州大学城校区溪源泄洪洞防洪排涝工程</t>
  </si>
  <si>
    <t>新建溪源泄洪洞长约6.9公里，洞径约5.9米，泄流能力为286立方/秒～328立方/秒</t>
  </si>
  <si>
    <t>一季度完成施工图设计（土地报批），交叉相邻建筑物安全论证与对接工作；二季度完成预算、财审、招标；三季度动工建设；四季度完成主体工程10%</t>
  </si>
  <si>
    <t>闽侯县闽江南岸上街防洪堤路建设有限公司</t>
  </si>
  <si>
    <t>228国道外文武垦区段至下沙段堤路结合工程</t>
  </si>
  <si>
    <t>新建道路总长约5.3公里，为一级公路，设计时速60公里，双向八车道；外文武海堤提级加固改造长4.3公里，设计防潮标准为100年一遇；新建挡潮排涝闸1座，堤防等级为Ⅰ级</t>
  </si>
  <si>
    <t>一季度完成初设批复。二季度完成施工图设计、用地、用林等相关报批手续。三季度完成工程沿线属地的征地拆迁。四季度完成项目招投标，项目开工，部分路基工程</t>
  </si>
  <si>
    <t>长乐市水利局</t>
  </si>
  <si>
    <t>长乐炎山至黄石段防洪围堰路堤项目</t>
  </si>
  <si>
    <t>围堰填土造地2000亩，建设防洪堤、滨江路路基3公里、水闸、排洪渠2公里</t>
  </si>
  <si>
    <t>一季度完成工程可行性研究报告批复。二季度：完成用地、用林、环评等相关报批手续，完成初设批复。三季度：完成施工图设计。四季度：完成施工图审查及开展工程沿线征地拆迁工作</t>
  </si>
  <si>
    <t>228国道长乐段</t>
  </si>
  <si>
    <t>全长24.48公里。其中琅岐大桥至三沙湾段长13.8公里，大鹤至仙岐段长8.48公里，滨江滨海路下沙连接线长2.2公里</t>
  </si>
  <si>
    <t>一季度完成工可修编，二季度完成立项批复，三季度完成初步设计批复，四季度完成施工图批复</t>
  </si>
  <si>
    <t>长乐市交通局</t>
  </si>
  <si>
    <t>福州港松下区元洪作业区西1#和1-2#泊位</t>
  </si>
  <si>
    <t>西1#泊位为5000吨级化工油品泊位，水工结构1万吨级，设年吞吐量160万吨；1#泊位为2万吨级通用泊位，2#泊位为3万吨级通用泊位，设计年吞吐量320万吨</t>
  </si>
  <si>
    <t>一、二季度前期报批及征海；三、四季度填海</t>
  </si>
  <si>
    <t>福清万业港口有限公司</t>
  </si>
  <si>
    <t>福州松下港区山前作业区16#、17#泊位及配套设施</t>
  </si>
  <si>
    <t>建设16#泊位5万吨级杂货泊位，设计年吞吐量180万吨；17#泊位5万吨散货(兼靠10万吨)泊位，设计年吞吐量200万吨;预留远期800万吨/年吞吐能力</t>
  </si>
  <si>
    <t>一至三季度开山取石、陆域回填、基槽开挖；四季度陆域回填，开始沉箱预制</t>
  </si>
  <si>
    <t>福建鑫海冶金散装码头有限公司</t>
  </si>
  <si>
    <t>松下港区牛头湾作业区4#泊位</t>
  </si>
  <si>
    <t>建设1个5万吨级（水工结构10万吨）通用泊位及相关配套辅助设施</t>
  </si>
  <si>
    <t>一、二季度开展立项前期委托工作。三、四季度完成立项、项目用海审批</t>
  </si>
  <si>
    <t>福州松下码头有限公司</t>
  </si>
  <si>
    <t xml:space="preserve">                                                                                                                                                                                                                                                                                                                                                                                                                                                                                                                                                                                                                                                                                                                                                                                                                                                                                                                                                                                                                                                                                                                                                                                                                                                                                                                                                                                                                                                                                                                                                                                                                                                                                                                                                                                                                                                                                                                                                                                                                                                                                                                                                                                                                   </t>
  </si>
  <si>
    <t>松下港区牛头湾作业区5～11#泊位后方陆域回填工程</t>
  </si>
  <si>
    <t>填海造地，形成陆域面积约1860亩</t>
  </si>
  <si>
    <t>福建上瑞集团有限公司</t>
  </si>
  <si>
    <t>松下港区防波堤二期</t>
  </si>
  <si>
    <t>新建防波堤总长2160米，堤高14.1米，堤宽21米</t>
  </si>
  <si>
    <t>一、二季度完成项目施工图设计及预算编制及财审工作；三、四季度完成项目施工、监理招标文件编制及招标工作</t>
  </si>
  <si>
    <t>长乐市松下港区开发建设有限公司</t>
  </si>
  <si>
    <t>福州机场二期扩建工程</t>
  </si>
  <si>
    <t>新建1座航站楼，1条4E级跑道；福州空港飞机维修基地、物流中心及配套填海造地工程</t>
  </si>
  <si>
    <t>福州万翔快递中心工程完成1亿元，第一季度：护岸工程完成17%，护岸地基工程完成8%，扭王块完成14%，场地填土完成14%； 第二季度：护岸工程完成25%，护岸地基工程完成12%，扭王块完成21%，场地填土完成21%；第三季度：护岸工程完成25%，护岸地基工程完成12%，扭王块完成21%，场地填土完成21%；第四季度：护岸工程完成18%，护岸地基工程完成8%，扭王块完成14%，场地填土完成14%。 福州临空经济区仓储基地陆域形成工程完成投资0.8亿元，第一季度：护岸工程完成2%，护岸地基处理完成6%，扭王块完成2%，吹填海砂完成2%；第二季度：护岸工程完成3%，护岸地基处理完成9%，扭王块完成3%，吹填海砂完成3%；第三季度：护岸工程完成3%，护岸地基处理完成9%，扭王块完成3%，吹填海砂完成3%；第四季度：护岸工程完成2%，护岸地基处理完成6%，扭王块完成2%，吹填海砂完成2%</t>
  </si>
  <si>
    <t>元翔（福州）国际航空港有限公司</t>
  </si>
  <si>
    <t>清华大学福清联合研究院</t>
  </si>
  <si>
    <t>建筑面积42.12万平方米，建设创新孵化器、产业加速器、产业助推器、产业保障园四大机器人产业园功能区</t>
  </si>
  <si>
    <t>一季度取得用地批复；二、三季度征交地；四季度完成建设方案设计</t>
  </si>
  <si>
    <t>祥兴（福建）箱包集团有限公司</t>
  </si>
  <si>
    <t>连江环保类泡沫铝生产项目</t>
  </si>
  <si>
    <t>总建筑面积56万平方米，建设8条环保类泡沫铝生产线及研发大楼，综合管理大楼等</t>
  </si>
  <si>
    <t>开展项目用林用海用地、码头泊位及限禁建区域调整等的审批工作。</t>
  </si>
  <si>
    <t>福建省瑞富新材料科技有限公司</t>
  </si>
  <si>
    <t>长乐唐源纺织二期</t>
  </si>
  <si>
    <t>总建筑面积15万平方米，建设锦纶合纤生产设施及研发中心等配套设施</t>
  </si>
  <si>
    <t>一至三季度完成施工图设计、交地及各项建设审批手续。四季度争取动工。</t>
  </si>
  <si>
    <t>长乐唐源合纤有限公司</t>
  </si>
  <si>
    <t>长乐恒申高档针织纺织品生产项目</t>
  </si>
  <si>
    <t>总建筑面积48.7万平方米，建设年产7.8万吨高档针织纺织品生产线及相应配套设施</t>
  </si>
  <si>
    <t>一至三季度完成土地审批及出让工作，四季度完成交地及各项建设审批手续，争取年底动工</t>
  </si>
  <si>
    <t>长乐凯邦锦纶聚酰胺锦纶6切片聚合扩建工程</t>
  </si>
  <si>
    <t>总建筑面积12万平方米，建设7.5万吨聚酰锦纶6切片聚合生产装置及配套</t>
  </si>
  <si>
    <t>一至四季度争取完成部队换地手续报批及土地审批，并动建。</t>
  </si>
  <si>
    <t>福建凯邦锦纶科技有限公司</t>
  </si>
  <si>
    <t>长乐国创超细旦差别化合纤生产项目</t>
  </si>
  <si>
    <t>年产7万吨锦纶长丝、2万吨DTY长丝和20万吨涤纶丝等</t>
  </si>
  <si>
    <t>一至三季度办理施工图设计、交地及各项建设审批手续。四季度完成前期工作。</t>
  </si>
  <si>
    <t>福建国创合纤科技有限公司</t>
  </si>
  <si>
    <t>连江宏东远洋渔业产业项目</t>
  </si>
  <si>
    <t>总建筑面积40万平方米，建设船舶配件及渔需物资制造、冷链物流、水产品精深加工、海洋生物制药生产线及配套等</t>
  </si>
  <si>
    <t>完成项目林地、土地农转用、一期土地征用、一期项目规划审批、工程设计、三通一平等项目前期手续报批及动工前相关准备工作。</t>
  </si>
  <si>
    <t>福州宏东远洋渔业有限公司</t>
  </si>
  <si>
    <t>福清奋安铝业项目</t>
  </si>
  <si>
    <t>铝合金门窗、精加工出口铝型材：总建筑物面积4.29万平方米，新建仓库和钢结构生产车间及其他配套设备，购置4套全自动高新生产线等，年产铝合金门窗、精加工出口铝型材2.5万吨；高性能系统门窗及智能系统门窗：总建筑物面积3.78万平方米，新建钢结构生产车间及其他配套设施，购置3套高效数控全自动角码锯等设备，年产高性能系统门窗及智能系统门窗19万平方米</t>
  </si>
  <si>
    <t>年产铝合金门窗、精加工出口铝型材2.5万吨项目：三季度土建开工。 年产高性能系统门窗及智能系统门窗19万平方米项目：设备购买等，三季度土建施工</t>
  </si>
  <si>
    <t>福建奋安铝业有限公司、福建奋安智能门窗系统有限公司</t>
  </si>
  <si>
    <t>福清闽台电子商务与现代物流园项目</t>
  </si>
  <si>
    <t>总建筑面积63.61万平方米，建设物流运营区、物流展示区、物流加工区、物流信息和科研中心、电子商务区、台湾城、管理服务中心、总部大厦及配套设施等</t>
  </si>
  <si>
    <t>一季度完成地下室施工；二季度完成钢构仓库施工完成，宿舍、砼结构仓库桩基施工；三季度宿舍、砼结构仓库主体完成；四季度办公楼主体竣工</t>
  </si>
  <si>
    <t>福建盛荣物流发展有限公司</t>
  </si>
  <si>
    <t>福清公路港</t>
  </si>
  <si>
    <t>总建筑面积18.5万平方米，建设快递物流区、仓储中心、城市配送中心、车辆维修中心、甩挂运输中心、管理服务中心、信息交易中心及配套生活区等</t>
  </si>
  <si>
    <t>一季度主体工程动建;二季度完成快递专区和零担专线区建设；三季度相关合作企业入驻园区；四季度园区正式营业</t>
  </si>
  <si>
    <t>福建星泰安物流有限公司</t>
  </si>
  <si>
    <t>长乐翔福物流园区国际电商产业基地</t>
  </si>
  <si>
    <t>总建筑面积12.2万平方米，建设集仓储物流、电商办公、电商服务、物流展销等为一体的国际电商产业基地</t>
  </si>
  <si>
    <t>一至三季度开展并争取完成基本农田调整、土地审批等工作；四季度完成建设审批手续并动工</t>
  </si>
  <si>
    <t>福建翔福物流股份有限公司</t>
  </si>
  <si>
    <t>福州海西口腔医院及陶行知国际教育交流中心</t>
  </si>
  <si>
    <t>总建筑面积8.07万平方米，建设陶行知国际交流中心、陶行知国际教育中心、福州海西口腔医院、眼耳鼻喉专科医院、病房综合楼及配套宿舍等</t>
  </si>
  <si>
    <t>一季度完成地下室建设；二季度完成医院大楼建设。三季度完成宿舍大楼建设；四季度完成所有大楼建设</t>
  </si>
  <si>
    <t>福州海西口腔医院有限公司</t>
  </si>
  <si>
    <r>
      <rPr>
        <b/>
        <sz val="9"/>
        <rFont val="Arial Unicode MS"/>
        <charset val="134"/>
      </rPr>
      <t>2</t>
    </r>
    <r>
      <rPr>
        <b/>
        <sz val="9"/>
        <rFont val="宋体"/>
        <charset val="134"/>
      </rPr>
      <t>、</t>
    </r>
    <r>
      <rPr>
        <b/>
        <sz val="9"/>
        <rFont val="Arial Unicode MS"/>
        <charset val="134"/>
      </rPr>
      <t>2016</t>
    </r>
    <r>
      <rPr>
        <b/>
        <sz val="9"/>
        <rFont val="宋体"/>
        <charset val="134"/>
      </rPr>
      <t>年参照省重点管理项目转预备项目（</t>
    </r>
    <r>
      <rPr>
        <b/>
        <sz val="9"/>
        <rFont val="Arial Unicode MS"/>
        <charset val="134"/>
      </rPr>
      <t>4</t>
    </r>
    <r>
      <rPr>
        <b/>
        <sz val="9"/>
        <rFont val="宋体"/>
        <charset val="134"/>
      </rPr>
      <t>项）</t>
    </r>
  </si>
  <si>
    <t>闽江防洪工程福州段（四期）工程</t>
  </si>
  <si>
    <t>总长8.95公里，新（扩）建防洪堤2段，排涝水闸2座及排涝泵站2座、旱闸1座</t>
  </si>
  <si>
    <t>一季度完成社稳、移民安置批复；二季度完成工程初设批复；三季度完成工程施工设计；四季度工程招标</t>
  </si>
  <si>
    <t>南通镇人民政府</t>
  </si>
  <si>
    <t>参照转预备</t>
  </si>
  <si>
    <t>连江通港大道改扩建工程（厦松隧道及连接线段）</t>
  </si>
  <si>
    <t>西起通港大道三期，东至规划路，路线全长4.14公里，其中车行隧道长约2.96公里、管廊隧道长度约为3.483公里；红线宽22米。双向两车道，设计时速40公里</t>
  </si>
  <si>
    <t>一、二季度完成用地、用林及项目立项审批等前期工作；三、四季进行项目设计、勘察、预算、审计等工作</t>
  </si>
  <si>
    <t>连江可门港建设发展有限公司</t>
  </si>
  <si>
    <t>连江县可门经济开发区污水处理厂尾水排海工程</t>
  </si>
  <si>
    <t>污水处理项目：日处理污水18万吨；①集污部分工程：DN300~DN1800 HDPE污水管54.604km；5.0万m3/d规模中途提升泵站一座；②排污部分工程：调节池1座；4万m3/d规模排海泵站1座；DN1000陆上管13425m； ③隧道5.2km及连接线工程；④过渡期尾水排放管道</t>
  </si>
  <si>
    <t>2018-2020</t>
  </si>
  <si>
    <t>一、二季度完成前期用海、项目环评等工作；三、四季进行项目设计、勘察、预算、审计等工作。</t>
  </si>
  <si>
    <t>10万吨废润滑油还原提纯基础油及调和生产5万吨润滑油项目</t>
  </si>
  <si>
    <t>建设一条年处理10万吨废润滑油还原提纯基础油生产线及调和生产5万吨润滑油，配套相关环保设施，以及建设厂房和办公楼等</t>
  </si>
  <si>
    <t>一季度进行项目勘察、总评；二、三季度进行环评、初步设计、施工图设计，软基处理；四季度进场施工</t>
  </si>
  <si>
    <t>福建金榕能源科技开发有限公司</t>
  </si>
  <si>
    <r>
      <rPr>
        <b/>
        <sz val="9"/>
        <rFont val="Arial Unicode MS"/>
        <charset val="134"/>
      </rPr>
      <t>3</t>
    </r>
    <r>
      <rPr>
        <b/>
        <sz val="9"/>
        <rFont val="宋体"/>
        <charset val="134"/>
      </rPr>
      <t>、</t>
    </r>
    <r>
      <rPr>
        <b/>
        <sz val="9"/>
        <rFont val="Arial Unicode MS"/>
        <charset val="134"/>
      </rPr>
      <t>2017年新申报省预备重点项目（44项）</t>
    </r>
  </si>
  <si>
    <t>福州地区大学新校区旗山湖工程</t>
  </si>
  <si>
    <t>湖体开挖工程约835亩，环湖护岸工程约7.92公里，新建一座2孔节制水闸总净宽80米，生态景观及喷泉工程等内容</t>
  </si>
  <si>
    <t>一季度完成可行性研究编制、总平规划方案、建设方案设计以及测量和地质勘察工作；二季度完成初步设计及概算、施工图设计，完成施工招标及征迁交地工作；三季度开工建设；四季度轮船港上段开挖及节制闸工程施工</t>
  </si>
  <si>
    <t>闽江下游防洪堤闽侯县管理处</t>
  </si>
  <si>
    <t>新申报预备</t>
  </si>
  <si>
    <t>闽江下游南港南岸防洪（五期）</t>
  </si>
  <si>
    <t>新建和加固防洪堤、护岸长34.129公里，淘江清淤17.07公里</t>
  </si>
  <si>
    <t>一季度初步设计及审查；二季度施工图设计；三季度造价预算审查；四季度施工招投标</t>
  </si>
  <si>
    <t>福州青口投资区开发建设有限公司</t>
  </si>
  <si>
    <t>罗源县昌西（曹垅）水库工程</t>
  </si>
  <si>
    <t>总库容1191万m3，兴利库容1032万m3，日供水4.3万吨</t>
  </si>
  <si>
    <t>一至三季度开展用地、规划、水保、环评、移民安置、工可、初设、招标等前期筹建工作，四季度开工，进行大坝基础施工</t>
  </si>
  <si>
    <t>罗源湾开发区水电建设公司</t>
  </si>
  <si>
    <t>南科渔业产业工厂化养殖加工生产基地项目</t>
  </si>
  <si>
    <t>总建设面积63.13万平方米，建设包括养殖厂、加工厂、饲料厂、科研展示大楼、管理交易中心、文体活动中心。建设成封闭式智能化循环水养殖、加工、饲料生产、交易、科研管理等现代农业高科技产业化基地</t>
  </si>
  <si>
    <t>第一、二季度完成项目备案及土地证办理等前期报批手续；第三、四季度完成土方平整、三通一平、厂房基础建设</t>
  </si>
  <si>
    <t>福建南科渔业有限公司</t>
  </si>
  <si>
    <t>连江县苔菉中心渔港</t>
  </si>
  <si>
    <t>苔菉中心渔港工程设计卸港量为10万吨。工程拟建防波堤1375米，其中东防波堤1125米，西防波堤250米；码头380米，其中东防波堤内侧建设码头260米，设5个600HP泊位，西防波堤内侧建设码头120米，设1个1000t级执法船泊位及1个300t级执法船泊位；接港道路650米；港内炸礁2345平方米；陆域总面积20.7万平方米，其中东防波堤后方开山平整形成陆域面积8.2万平方米，西防波堤根部预留渔港发展用地0.6万平方米，利用渔港现有配套陆域面积11.9万平方米；渔港执法办证中心建设面积1000平方米；港内形成水域面积57.8万平方米；水电设施、通讯、导航等其他配套项目</t>
  </si>
  <si>
    <t>一、二季度完成施工图纸设计及评审、修订，编制施工图预算文件，后方陆域林地及农转用报批、电线杆、坟墓搬迁，征地和收海等工作；三、四季度场地三通一平，施工前期准备工作（后方陆域开炸审批、签订合同及复核等相关手续</t>
  </si>
  <si>
    <t>连江县苔菉秀丰渔港建设开发有限公司</t>
  </si>
  <si>
    <t>福州东部快速通道二期工程</t>
  </si>
  <si>
    <t>马尾区、长乐市</t>
  </si>
  <si>
    <t>全长25.4公里，双向六车道一级公路，设计时速100公里/小时。</t>
  </si>
  <si>
    <t>2018-2021</t>
  </si>
  <si>
    <t>第一季度启动“工可”报告编制。 第二季度完成“工可”报告编制，启动各项专题论证工作。 第三季度开展“工可”报告审查。 第四季度根据工可报告审查意见对“工可”报告进行修编。</t>
  </si>
  <si>
    <t>福州外郊快速环线闽侯洋里至永泰嵩口段高速公路</t>
  </si>
  <si>
    <t>闽侯 县 永泰县</t>
  </si>
  <si>
    <t>主线全长83.9公里，双向四车道高速公路，设计速度80公里/小时，支线10.538公里。</t>
  </si>
  <si>
    <t>第一季度启动“工可”报告编制。 第二季度完成“工可”报告编制，启动各项专题论证工作。 第三季度开展“工可”报告审查。 第四季度根据“工可”报告审查意见对“工可”报告进行修编。</t>
  </si>
  <si>
    <t>闽侯二桥</t>
  </si>
  <si>
    <t>设计行车速度60公里／小时，主线长约3.6公里，其中主桥长1.5公里，桥面宽33米，设置双向4车道，二侧分别设非机动车道和人行道</t>
  </si>
  <si>
    <t>一季度完成工可评审；二季度初步设计；三季度施工图设计；四季度完成招投标并动工建设</t>
  </si>
  <si>
    <t>福州港松下港区疏港路一期</t>
  </si>
  <si>
    <t>按二级公路（乡道）兼顾城市道路功能设计，设计时速60公里，道路双向8车道，两侧加辅道及非机动车道，道路宽为55米，总长4.453公里</t>
  </si>
  <si>
    <t>2018-2019</t>
  </si>
  <si>
    <t>一季度完成工程勘察；二、三季度完成施工财审及施工、监理招标文件编制和招标工作；四季度争取动建</t>
  </si>
  <si>
    <t>异址新建福州长乐国际机场本场二次雷达站工程</t>
  </si>
  <si>
    <t>新建1套二次雷达，雷达站建筑面积560平方米，以及站内道路、供水、供电、传输等配套设施设备</t>
  </si>
  <si>
    <t>一季度完成项目立项批复；二季度完成初步设计上报工作；三季度办理征地等工作；四季度开工建设</t>
  </si>
  <si>
    <t>民航福建空管分局</t>
  </si>
  <si>
    <t>福清兴化湾海上风电场项目</t>
  </si>
  <si>
    <t>一期装机容量：30万千瓦；风机台数：60台；年发电量：9.86亿千瓦时。二期装机容量：7.74万千瓦；6.7MW机型3台，6MW机型4台，5MW机型7台，共计14台；年发电量2.07亿千瓦</t>
  </si>
  <si>
    <t>1、福清兴化湾海上风电场一期（样机试验风场项目）： 一季度取得接入系统审查意见，完成升压站环评、水保批复，二季度完成海洋环评、海域使用论证审查，三季度完成陆上升压站用地预审意见，取得用海预审意见，四季度完成项目核准，项目开工建设。2、福清兴化湾海上风电场二期：一季度海缆路由勘测审查，二季度完成海洋环评报告、海域使用论证报告、通航安全论证报告初稿，三季度取得取得升压站环评、水保批复，完成可研报告审查，四季度取得接入系统审查意见，取得升压站用地预审意见</t>
  </si>
  <si>
    <t>福清海峡发电有限公司</t>
  </si>
  <si>
    <t>福州市轨道交通5号线一期工程</t>
  </si>
  <si>
    <t>线路自荆溪新城至福州南站，全长约27.3公里，共设21座车站</t>
  </si>
  <si>
    <t>1、完成全线17座车站管迁及围挡工作；2、2017年10月底全线陆续开工，年底除浦上大道站、尚堡路站、当铺路站以及城锦路站外，其余车站均实现开工</t>
  </si>
  <si>
    <t>江厝西路延伸段</t>
  </si>
  <si>
    <t>道路全长927米，规划宽度26米，其中隧道暗洞308米，明挖376米</t>
  </si>
  <si>
    <t>一季度完成交地工作。二季度动工建设，完成隧道开挖45米，明洞段清表，便道修建。三季度完成隧道开挖100米，明洞段开挖150米。四季度完成隧道开挖100米，明洞段开挖150米。</t>
  </si>
  <si>
    <t>福州市连潘凤坂片区路网工程(前屿西路)</t>
  </si>
  <si>
    <t>前屿西路为城市次干路，起点始于连江中路，终点止于前横路，道路全长1389.13米，规划道路红线宽42米，设计车速为40km/h。修建内容含道路工程、桥梁工程、交通工程、管线工程及绿化工程。</t>
  </si>
  <si>
    <t>一季度完成施工前准备工作，完成项目搭建工作及施工变申请等准备工作；二季度完成已交地部分基坑支护工作；三季度完成基坑开挖管廊建设；四季度完成管廊上部路基建设。</t>
  </si>
  <si>
    <t>福州市城区北向第二通道(园中互通--新店外环)工程</t>
  </si>
  <si>
    <t>项目道路红线宽度为26—70米，道路全长3250米。道路等级为城市主干路，道路设计时速为60公里。建设内容主要包括道路工程、排水工程、照明工程等附属工程</t>
  </si>
  <si>
    <t>第一季度完成施工图设计，分村分类确认盖章；第二季度完成施工图审查，清单编制，征地告知；第三季度完成施工、监理招标，用地批复；第四季度完成交部分施工用地，施工进场准备并施工完成既定投资计划</t>
  </si>
  <si>
    <t>福州市东南区水厂工艺改造工程</t>
  </si>
  <si>
    <t>规划建筑总面积58900平方米、其中地上4层，地下二层。主要功能为少年活动中心、青年活动中心及配套附属</t>
  </si>
  <si>
    <t>计划2017年完成桩基施工和地下室开挖</t>
  </si>
  <si>
    <t>福州市自来水有限公司</t>
  </si>
  <si>
    <t>红庙岭循环经济生态产业园</t>
  </si>
  <si>
    <t>将园区分为资源化处理区、管理配套区、生态景观防护区、填埋场功能提升区、预留发展区等五大功能区域</t>
  </si>
  <si>
    <t>2018-2025</t>
  </si>
  <si>
    <t>计划一、二季度进行规划选址、征迁，设计等前期工作，三四季度进行立项、工可等前期工作</t>
  </si>
  <si>
    <t>福州市红庙岭垃圾综合处理场</t>
  </si>
  <si>
    <t>福州大腹山山地步道</t>
  </si>
  <si>
    <t>建设宽约6米，总长约20公里的登山道系统，西起五凤义井（省军区北侧）科蹄山进入软件园到达大腹山后，分两路建设，一是沿山脊往大腹山西侧建设至洪甘路边，一是沿运盛美之国小区建设连接森林步道梅峰山地公园出口</t>
  </si>
  <si>
    <t>一季度完成山地步道一期规划设计；二季度进行项目立项、施工招标；三季度进场施工；四季度贯通5公里栈道</t>
  </si>
  <si>
    <t>鼓楼区建设投资管理中心</t>
  </si>
  <si>
    <t>晋安区益凤村渣土及全市建筑垃圾资源化利用基地</t>
  </si>
  <si>
    <t>总建筑面积约2.2万平方米,建设拦截坝、护坡、环厂区道路等。全部建成后可处置340万吨工程渣土及建筑废弃物，主要产品为市政砖、砌块、骨料、稳定土等。</t>
  </si>
  <si>
    <t>计划一、二季度进行选址、规划、红线等等手续报批工作；三、四季度环评、安评、地灾评估、社稳评估</t>
  </si>
  <si>
    <t>市水务集团福建海峡环保集团股份有限公司</t>
  </si>
  <si>
    <t>晋安东湖公园</t>
  </si>
  <si>
    <t>位于晋安茶会片区，北起化工路、南至福新东路，西临后浦路、东至龙安路，规划东湖公园面积24.39公顷</t>
  </si>
  <si>
    <t>计划一、二季度进行征迁，设计报批等前期工作；三季度报批工作；四季度开工建设</t>
  </si>
  <si>
    <t>市城乡建总</t>
  </si>
  <si>
    <t>长乐中心客运站</t>
  </si>
  <si>
    <t>建设一级综合性中心客运站</t>
  </si>
  <si>
    <t>一至四季度主体工程施工。</t>
  </si>
  <si>
    <t>闽运公司</t>
  </si>
  <si>
    <t>蓝海天网卫星导航及船联网项目</t>
  </si>
  <si>
    <t>规划第一期投资5000万元，用于筹建和平台开发，计划明年内船舶管理平台、电子支付平台同时上线，实现安装联网船只5万艘，硬件及服务营收5亿元目标。第二期、第三期由项目盈利投入，进一步拓展完善平台功能，扩大覆盖范围，2020年前达到业务全球化，营收近百亿的战略目标</t>
  </si>
  <si>
    <t>初步完成船舶管理平台，电子商务平台，电子支付平台及冷链物流平台顶层设计；船舶用卫星电话、智能终端研发。</t>
  </si>
  <si>
    <t>蓝海天网科技有限公司</t>
  </si>
  <si>
    <t>中景石化聚丙烯热塑性弹性体项目</t>
  </si>
  <si>
    <t>建设120万吨/年聚丙烯热塑性弹性体装置及配套设施</t>
  </si>
  <si>
    <t>一、二季度开展项目安评、环评等前期工作；三、四季度开展施工图设计审查和备案等手续</t>
  </si>
  <si>
    <t>闽侯福中富产业园</t>
  </si>
  <si>
    <t>总建筑面积30.9万平方米,主要建设汽车零配件生产厂房、研发中心、办公大楼、产品展示厅、人才培训中心、生活配套设施等</t>
  </si>
  <si>
    <t>2019-2021</t>
  </si>
  <si>
    <t>一季度办理林地报批手续；二季度办理规划指标及农转用手续；三季度办理挂牌手续；四季度办理总平规划方案及备案手续</t>
  </si>
  <si>
    <t>福建中富汽配有限公司</t>
  </si>
  <si>
    <t>福清三锋高端铝镁合金材料精密制造项目</t>
  </si>
  <si>
    <t>拟建设：10T铝镁合金熔铸线；1000T铝合金挤出线；铝合金精密加工线5T条；铝合金阳极氧化线10条；铝合金产品装配线10条</t>
  </si>
  <si>
    <t>一季度前期手续报批；二季度争取一期厂房开始建设；三季度购置第一批进口设备并争取设备安装；四季度购置第二批设备并争取设备调试</t>
  </si>
  <si>
    <t>福建三锋汽配开发有限公司</t>
  </si>
  <si>
    <t>长乐台达新型管材</t>
  </si>
  <si>
    <t>总建筑面积3.84万平方米，建设年产80万吨污水和自来水专用的玻璃纤维树脂修复管材、管道内部加固系统材料、地铁盾构环片、新型污水下水道混凝土管材生产线</t>
  </si>
  <si>
    <t>一季度可研编制；二季度完成可研批复；三、四季度开展土地审批工作</t>
  </si>
  <si>
    <t>福建长乐市台达新型管材有限公司</t>
  </si>
  <si>
    <t>福清旭友电子年产1000万平米偏光片项目</t>
  </si>
  <si>
    <t>总建筑面积8100平方米，年产1000万平米偏光片，配套福清京东方生产55”及以下的TFT-TCD显示屏偏光片生产。</t>
  </si>
  <si>
    <t>一季度完成厂房主体框架建设并且机电安装进厂施工；二季度完成厂房的施工建设并进行设备试运转；三季度达成偏光片量产。</t>
  </si>
  <si>
    <t>旭友电子材料科技（福州）有限公司</t>
  </si>
  <si>
    <t>松山片区软塑新材料研发生产基地项目</t>
  </si>
  <si>
    <t>建筑面积3万平方米，建设厂房和管理用房、给排水等管综、公共绿化等内容</t>
  </si>
  <si>
    <t>二季度动建，三季度桩基施工，四季度一期厂房主体结构施工</t>
  </si>
  <si>
    <t>福建源塑新材料科技有限公司</t>
  </si>
  <si>
    <t>飞毛腿高能量密度新能源汽车（电动）动力电池组（一期）</t>
  </si>
  <si>
    <t>租赁厂房50114平方米，购置生产及检测设备，建设动力电池组生产线、实验室、综合测试中心，形成年产1.5GWh高能量密度新能源汽车（电动）动力电池组的能力。</t>
  </si>
  <si>
    <t>一、二季度厂房设计方案；三季度选择施工队伍；四季度厂房争取年底前动工</t>
  </si>
  <si>
    <t>福建飞毛腿动力科技有限公司</t>
  </si>
  <si>
    <t>罗源宝钢德盛二期项目</t>
  </si>
  <si>
    <t>新建一条年产70万吨黑卷轧制退火酸洗生产线及相关配套公辅设施；建设1780mm热轧工程及配套公辅设施，年产热轧钢卷196万吨。</t>
  </si>
  <si>
    <t>一、二季度完成施工图设计、工程招标，并开工建设，5月退火酸洗线地基预处理及桩基工程施工，61780热轧线场平施工；三季度退火酸洗线厂房、设备基础土建施工，1780热轧线地基处理施工；四季度退火酸洗线厂房安装，1780热轧线桩基施工。</t>
  </si>
  <si>
    <t>宝钢德盛不锈钢有限公司</t>
  </si>
  <si>
    <t>罗源新型建筑材料产业园项目</t>
  </si>
  <si>
    <t>生产新型建筑墙体材料及室内外保温装饰材料，新建10条全自动化生产线，每条生产线生产10万立方新型墙体材料</t>
  </si>
  <si>
    <t>一、二季度完成办理土地手续，土地平整、回填，勘探设计，基础配套；三季度完成工程招标，前期开工准备；四季度进行厂房基础施工</t>
  </si>
  <si>
    <t>广西超超新材股份有限公司</t>
  </si>
  <si>
    <t>长乐凯邦锦纶高性能锦纶纤维项目</t>
  </si>
  <si>
    <t>建筑面积7.1万平方米，建设纺丝车间1栋、包装车间1栋及公用辅助工程，年产4万吨高性能锦纶纤维</t>
  </si>
  <si>
    <t>一至三季度开展前完成土地审批、施工图设计、各项建设审批等工作。四季度开展设备选型订购争取年底动工。</t>
  </si>
  <si>
    <t>马尾深海时代产业园项目</t>
  </si>
  <si>
    <t>总建筑面积11.5万平方米，建设包括深海水产加工中心、冷链配送中心、深海时代体验中心、电子商务中心为一体的深海时代产业园</t>
  </si>
  <si>
    <t>一季度设计方案；二季度土方平整；三季度施工招投标；四季度争取动工</t>
  </si>
  <si>
    <t>福建宏龙海洋水产有限公司</t>
  </si>
  <si>
    <t>闽清澳洲原产地活体肉牛羊、冻品加工生产及全国分拨中心项目</t>
  </si>
  <si>
    <t>建筑总面积27.5万平方米、其中单项工程：进口动植物检验检疫隔离场、屠宰场及牛羊肉类深加工食品厂。</t>
  </si>
  <si>
    <t>第一季度：启动澳牛项目一期土地报批、土石方平整等工作；第二季度启动一期基础设施及厂房建设；第三季度启动二期土地报批、土石方平整等工作；第四季度：启动二期基础实施及厂房建设。</t>
  </si>
  <si>
    <t>福建易成纯生态产业股份有限公司</t>
  </si>
  <si>
    <t>琅岐岛PVCP生态旅游项目</t>
  </si>
  <si>
    <t>总建筑面积13万平方米，建设全年恒温水世界、网球场、彩蛋射击、穹顶市集、丛林探险、儿童魔幻屋、室内运动场、农场、自行车中心、小马俱乐部、排球场、沙滩俱乐部、射箭、水疗中心、迷你高尔夫、飞天绳索等活动设施及配套住宿，打造集滨江、文体、休闲、养生、购物为一体的国际自由港和生态旅游岛</t>
  </si>
  <si>
    <t>上半年与法国PVCP集团、马尾区政府签订三方合作协议，明确项目落地及后续相关的各项事宜；下半年启动征地工作，并同时开展项目立项、工程设计、施工招标等前期准备工作</t>
  </si>
  <si>
    <t>福州航空旅游集团有限公司</t>
  </si>
  <si>
    <t>海峡旅游综合开发项目一期</t>
  </si>
  <si>
    <t>总用地1031亩，进行基础设施建设、土地平整等综合开发项目。</t>
  </si>
  <si>
    <t>完成河道工程，市政道路完成50%</t>
  </si>
  <si>
    <t>海航公司</t>
  </si>
  <si>
    <t>福清元洪国际食品园</t>
  </si>
  <si>
    <t>一期：总建筑面积29.59万平方米，完成项目填方工程及六条配套道路，总长约4.03公里，及一栋宿舍楼、一座仓库、10栋厂房。二期：项目总投资108.7亿元，其中冷链物流项目总建筑面积32.82万平方米，宿舍楼、10栋车间、1座仓库及配套设施；仓库仓储项目总建筑面积22.82万平方米，宿舍楼、8栋车间、1座仓库及配套设施；零售项目总建筑面积20.92万平方米，建设零售一条街及配套设施；食品制造项目总建筑面积30.02万平方米，宿舍楼、12栋车间、1座仓库及配套设施；水产品加工项目总建筑面积25.82万平方米，宿舍楼、7栋车间、1座仓库及配套设施。</t>
  </si>
  <si>
    <t>一期：一季度前期手续报批；二季度争取填方；三季度填方完成50%；四季度完成填方及土地招拍挂手续。二期：一季度委托项目工可、海洋环评编制、海域使用权论证设计工作；二季度完成项目工可编制、评审、立项；三季度完成项目海洋环评编制、评审及海域使用权论证；四季度开展海域招拍挂前期工作</t>
  </si>
  <si>
    <t>福清市港城建设开发有限公司</t>
  </si>
  <si>
    <t>长乐网龙VR项目</t>
  </si>
  <si>
    <t>建设VR+教育基地，主要包括办公楼、研发大楼、成品展厅、员工宿舍楼等</t>
  </si>
  <si>
    <t>一至三季度开展规划选址、土地报批等前期工作，四季度开展征交地工作</t>
  </si>
  <si>
    <t>福建天晴在线互动科技有限公司</t>
  </si>
  <si>
    <t>福州国家医疗健康大数据中心及产业园</t>
  </si>
  <si>
    <t>建设国家医疗健康大数据中心及产业园东南中心</t>
  </si>
  <si>
    <t>完成土地、林地审批及各项建设审批等前期工作争取动工建设</t>
  </si>
  <si>
    <t>中国电子集团中电数据服务公司</t>
  </si>
  <si>
    <t>阳光学院五期</t>
  </si>
  <si>
    <t>总建筑面积5.76万平方米，新建4幢教学楼、3幢学生公寓、1幢体育馆及配套设施</t>
  </si>
  <si>
    <t>一、二季度土地报批；三季度争取确定建筑方案，争取年底动工</t>
  </si>
  <si>
    <t>福州大学阳光学院</t>
  </si>
  <si>
    <t>福州海峡青少年活动中心</t>
  </si>
  <si>
    <t>建筑总面积5.89万平方米，主要功能包括少年活动中心、青年活动中心及相关配套设施</t>
  </si>
  <si>
    <t>9月开工，争取年内完成桩基施工和地下室开挖</t>
  </si>
  <si>
    <t>中国共产主义青年团福州市委员会</t>
  </si>
  <si>
    <t>长乐市医院外科综合大楼</t>
  </si>
  <si>
    <t>总建筑面积3.72万㎡，设置床位400张。</t>
  </si>
  <si>
    <t>长乐市医院</t>
  </si>
  <si>
    <t>长乐斯坦福医疗卫生商业商务项目</t>
  </si>
  <si>
    <t>建设面积6.7万平方米，用地30亩</t>
  </si>
  <si>
    <t>一至二季度完成建设手续审批，三季度动工建设，四季度基础施工。</t>
  </si>
  <si>
    <t>斯坦福(长乐)医院医疗技术管理有限责任公司</t>
  </si>
  <si>
    <t>文福苑老年公寓</t>
  </si>
  <si>
    <t>规划用地100亩，总建筑面积87800㎡，床位1220张，建设老年公寓、老年疗养、老年住宅以及配套的老年文化活动中心、老年医疗急救康复中心、护理职工公寓等配套设施。</t>
  </si>
  <si>
    <t>完成用林、用地、土地出让、交地、建设方案设计、建设施工许可证等审批手续。</t>
  </si>
  <si>
    <t>福建省长乐市文福苑老年公寓有限公司</t>
  </si>
  <si>
    <t>长乐椿萱乐老年公寓项目</t>
  </si>
  <si>
    <t>建设老年休闲公寓,总建筑面积6.5万平方米，建设128栋公寓楼，包含1000套公寓套间。</t>
  </si>
  <si>
    <t>一至四季度主体结构施工。</t>
  </si>
  <si>
    <t>福建省椿萱乐投资有限公司</t>
  </si>
</sst>
</file>

<file path=xl/styles.xml><?xml version="1.0" encoding="utf-8"?>
<styleSheet xmlns="http://schemas.openxmlformats.org/spreadsheetml/2006/main">
  <numFmts count="5">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_);[Red]\(0\)"/>
  </numFmts>
  <fonts count="34">
    <font>
      <sz val="11"/>
      <color theme="1"/>
      <name val="宋体"/>
      <charset val="134"/>
      <scheme val="minor"/>
    </font>
    <font>
      <sz val="12"/>
      <name val="宋体"/>
      <charset val="134"/>
    </font>
    <font>
      <b/>
      <sz val="20"/>
      <name val="宋体"/>
      <charset val="134"/>
    </font>
    <font>
      <b/>
      <sz val="10"/>
      <color indexed="8"/>
      <name val="Arial Unicode MS"/>
      <charset val="134"/>
    </font>
    <font>
      <b/>
      <sz val="10"/>
      <name val="Arial Unicode MS"/>
      <charset val="134"/>
    </font>
    <font>
      <b/>
      <sz val="9"/>
      <color indexed="8"/>
      <name val="宋体"/>
      <charset val="134"/>
    </font>
    <font>
      <b/>
      <sz val="9"/>
      <color indexed="8"/>
      <name val="Arial Unicode MS"/>
      <charset val="134"/>
    </font>
    <font>
      <sz val="9"/>
      <name val="宋体"/>
      <charset val="134"/>
    </font>
    <font>
      <sz val="9"/>
      <name val="Arial Unicode MS"/>
      <charset val="134"/>
    </font>
    <font>
      <sz val="11"/>
      <color indexed="8"/>
      <name val="宋体"/>
      <charset val="134"/>
    </font>
    <font>
      <b/>
      <sz val="9"/>
      <name val="宋体"/>
      <charset val="134"/>
    </font>
    <font>
      <sz val="9"/>
      <color indexed="0"/>
      <name val="宋体"/>
      <charset val="134"/>
    </font>
    <font>
      <b/>
      <sz val="9"/>
      <name val="Arial Unicode MS"/>
      <charset val="134"/>
    </font>
    <font>
      <sz val="9"/>
      <color indexed="0"/>
      <name val="arial unicode ms"/>
      <charset val="0"/>
    </font>
    <font>
      <sz val="10"/>
      <color indexed="0"/>
      <name val="宋体"/>
      <charset val="134"/>
    </font>
    <font>
      <sz val="11"/>
      <color rgb="FF3F3F76"/>
      <name val="宋体"/>
      <charset val="0"/>
      <scheme val="minor"/>
    </font>
    <font>
      <b/>
      <sz val="13"/>
      <color theme="3"/>
      <name val="宋体"/>
      <charset val="134"/>
      <scheme val="minor"/>
    </font>
    <font>
      <b/>
      <sz val="15"/>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style="thin">
        <color auto="1"/>
      </right>
      <top style="thin">
        <color indexed="8"/>
      </top>
      <bottom style="thin">
        <color indexed="8"/>
      </bottom>
      <diagonal/>
    </border>
    <border>
      <left style="thin">
        <color auto="1"/>
      </left>
      <right style="thin">
        <color auto="1"/>
      </right>
      <top style="thin">
        <color auto="1"/>
      </top>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5" borderId="0" applyNumberFormat="0" applyBorder="0" applyAlignment="0" applyProtection="0">
      <alignment vertical="center"/>
    </xf>
    <xf numFmtId="0" fontId="15"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 borderId="10" applyNumberFormat="0" applyFont="0" applyAlignment="0" applyProtection="0">
      <alignment vertical="center"/>
    </xf>
    <xf numFmtId="0" fontId="20" fillId="9" borderId="0" applyNumberFormat="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12" applyNumberFormat="0" applyFill="0" applyAlignment="0" applyProtection="0">
      <alignment vertical="center"/>
    </xf>
    <xf numFmtId="0" fontId="16" fillId="0" borderId="12" applyNumberFormat="0" applyFill="0" applyAlignment="0" applyProtection="0">
      <alignment vertical="center"/>
    </xf>
    <xf numFmtId="0" fontId="20" fillId="10" borderId="0" applyNumberFormat="0" applyBorder="0" applyAlignment="0" applyProtection="0">
      <alignment vertical="center"/>
    </xf>
    <xf numFmtId="0" fontId="21" fillId="0" borderId="13" applyNumberFormat="0" applyFill="0" applyAlignment="0" applyProtection="0">
      <alignment vertical="center"/>
    </xf>
    <xf numFmtId="0" fontId="20" fillId="8" borderId="0" applyNumberFormat="0" applyBorder="0" applyAlignment="0" applyProtection="0">
      <alignment vertical="center"/>
    </xf>
    <xf numFmtId="0" fontId="28" fillId="12" borderId="15" applyNumberFormat="0" applyAlignment="0" applyProtection="0">
      <alignment vertical="center"/>
    </xf>
    <xf numFmtId="0" fontId="29" fillId="12" borderId="11" applyNumberFormat="0" applyAlignment="0" applyProtection="0">
      <alignment vertical="center"/>
    </xf>
    <xf numFmtId="0" fontId="30" fillId="15" borderId="16" applyNumberFormat="0" applyAlignment="0" applyProtection="0">
      <alignment vertical="center"/>
    </xf>
    <xf numFmtId="0" fontId="18" fillId="16" borderId="0" applyNumberFormat="0" applyBorder="0" applyAlignment="0" applyProtection="0">
      <alignment vertical="center"/>
    </xf>
    <xf numFmtId="0" fontId="20" fillId="18" borderId="0" applyNumberFormat="0" applyBorder="0" applyAlignment="0" applyProtection="0">
      <alignment vertical="center"/>
    </xf>
    <xf numFmtId="0" fontId="27" fillId="0" borderId="14" applyNumberFormat="0" applyFill="0" applyAlignment="0" applyProtection="0">
      <alignment vertical="center"/>
    </xf>
    <xf numFmtId="0" fontId="31" fillId="0" borderId="17" applyNumberFormat="0" applyFill="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18" fillId="21" borderId="0" applyNumberFormat="0" applyBorder="0" applyAlignment="0" applyProtection="0">
      <alignment vertical="center"/>
    </xf>
    <xf numFmtId="0" fontId="20" fillId="11"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23" borderId="0" applyNumberFormat="0" applyBorder="0" applyAlignment="0" applyProtection="0">
      <alignment vertical="center"/>
    </xf>
    <xf numFmtId="0" fontId="18" fillId="25" borderId="0" applyNumberFormat="0" applyBorder="0" applyAlignment="0" applyProtection="0">
      <alignment vertical="center"/>
    </xf>
    <xf numFmtId="0" fontId="20" fillId="26" borderId="0" applyNumberFormat="0" applyBorder="0" applyAlignment="0" applyProtection="0">
      <alignment vertical="center"/>
    </xf>
    <xf numFmtId="0" fontId="20" fillId="17" borderId="0" applyNumberFormat="0" applyBorder="0" applyAlignment="0" applyProtection="0">
      <alignment vertical="center"/>
    </xf>
    <xf numFmtId="0" fontId="18" fillId="22" borderId="0" applyNumberFormat="0" applyBorder="0" applyAlignment="0" applyProtection="0">
      <alignment vertical="center"/>
    </xf>
    <xf numFmtId="0" fontId="18" fillId="24" borderId="0" applyNumberFormat="0" applyBorder="0" applyAlignment="0" applyProtection="0">
      <alignment vertical="center"/>
    </xf>
    <xf numFmtId="0" fontId="20" fillId="27" borderId="0" applyNumberFormat="0" applyBorder="0" applyAlignment="0" applyProtection="0">
      <alignment vertical="center"/>
    </xf>
    <xf numFmtId="0" fontId="18"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8" fillId="31" borderId="0" applyNumberFormat="0" applyBorder="0" applyAlignment="0" applyProtection="0">
      <alignment vertical="center"/>
    </xf>
    <xf numFmtId="0" fontId="20" fillId="32" borderId="0" applyNumberFormat="0" applyBorder="0" applyAlignment="0" applyProtection="0">
      <alignment vertical="center"/>
    </xf>
  </cellStyleXfs>
  <cellXfs count="80">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3" xfId="0" applyFont="1" applyFill="1" applyBorder="1" applyAlignment="1">
      <alignment horizontal="center" vertical="center"/>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4" fillId="0" borderId="1" xfId="0" applyFont="1" applyFill="1" applyBorder="1" applyAlignment="1">
      <alignment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9" fillId="0" borderId="0" xfId="0" applyFont="1" applyFill="1" applyBorder="1" applyAlignment="1">
      <alignment vertical="center"/>
    </xf>
    <xf numFmtId="0" fontId="4" fillId="0" borderId="6"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7" xfId="0" applyFont="1" applyFill="1" applyBorder="1" applyAlignment="1">
      <alignment horizontal="left" vertical="center" wrapText="1"/>
    </xf>
    <xf numFmtId="0" fontId="10" fillId="0" borderId="1" xfId="0" applyFont="1" applyFill="1" applyBorder="1" applyAlignment="1">
      <alignment horizontal="center" vertical="center"/>
    </xf>
    <xf numFmtId="0" fontId="7" fillId="0" borderId="8" xfId="0" applyFont="1" applyFill="1" applyBorder="1" applyAlignment="1">
      <alignment horizontal="center" vertical="center"/>
    </xf>
    <xf numFmtId="0" fontId="8" fillId="0" borderId="8" xfId="0" applyFont="1" applyFill="1" applyBorder="1" applyAlignment="1">
      <alignment horizontal="left" vertical="center" wrapText="1"/>
    </xf>
    <xf numFmtId="0" fontId="8" fillId="0" borderId="8"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0" fillId="0" borderId="4" xfId="0" applyFont="1" applyFill="1" applyBorder="1" applyAlignment="1">
      <alignment horizontal="center" vertical="center"/>
    </xf>
    <xf numFmtId="0" fontId="11" fillId="0" borderId="2" xfId="0" applyNumberFormat="1" applyFont="1" applyFill="1" applyBorder="1" applyAlignment="1" applyProtection="1">
      <alignment vertical="center" wrapText="1"/>
    </xf>
    <xf numFmtId="0" fontId="11" fillId="0" borderId="2" xfId="0" applyNumberFormat="1" applyFont="1" applyFill="1" applyBorder="1" applyAlignment="1" applyProtection="1">
      <alignment horizontal="center" vertical="center" wrapText="1"/>
    </xf>
    <xf numFmtId="0" fontId="11" fillId="0" borderId="5" xfId="0" applyNumberFormat="1" applyFont="1" applyFill="1" applyBorder="1" applyAlignment="1" applyProtection="1">
      <alignment horizontal="center" vertical="center" wrapText="1"/>
    </xf>
    <xf numFmtId="0" fontId="11" fillId="0" borderId="5" xfId="0" applyNumberFormat="1" applyFont="1" applyFill="1" applyBorder="1" applyAlignment="1" applyProtection="1">
      <alignment vertical="center" wrapText="1"/>
    </xf>
    <xf numFmtId="0" fontId="10" fillId="0" borderId="1" xfId="0" applyFont="1" applyFill="1" applyBorder="1" applyAlignment="1">
      <alignment vertical="center"/>
    </xf>
    <xf numFmtId="0" fontId="10" fillId="0" borderId="0" xfId="0" applyFont="1" applyFill="1" applyBorder="1" applyAlignment="1">
      <alignment vertical="center"/>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xf>
    <xf numFmtId="0" fontId="10"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2" xfId="0" applyNumberFormat="1" applyFont="1" applyFill="1" applyBorder="1" applyAlignment="1" applyProtection="1">
      <alignment horizontal="left" vertical="center" wrapText="1"/>
    </xf>
    <xf numFmtId="0" fontId="11" fillId="0" borderId="2" xfId="0" applyNumberFormat="1" applyFont="1" applyFill="1" applyBorder="1" applyAlignment="1" applyProtection="1">
      <alignment horizontal="left" vertical="center" wrapText="1"/>
    </xf>
    <xf numFmtId="0" fontId="13" fillId="0" borderId="5" xfId="0" applyNumberFormat="1" applyFont="1" applyFill="1" applyBorder="1" applyAlignment="1" applyProtection="1">
      <alignment horizontal="left" vertical="center" wrapText="1"/>
    </xf>
    <xf numFmtId="0" fontId="13" fillId="0" borderId="5" xfId="0" applyNumberFormat="1" applyFont="1" applyFill="1" applyBorder="1" applyAlignment="1" applyProtection="1">
      <alignment horizontal="center" vertical="center" wrapText="1"/>
    </xf>
    <xf numFmtId="0" fontId="13" fillId="0" borderId="6" xfId="0" applyNumberFormat="1" applyFont="1" applyFill="1" applyBorder="1" applyAlignment="1" applyProtection="1">
      <alignment horizontal="left" vertical="center" wrapText="1"/>
    </xf>
    <xf numFmtId="0" fontId="11" fillId="0" borderId="6" xfId="0" applyNumberFormat="1" applyFont="1" applyFill="1" applyBorder="1" applyAlignment="1" applyProtection="1">
      <alignment vertical="center" wrapText="1"/>
    </xf>
    <xf numFmtId="0" fontId="11" fillId="0" borderId="6" xfId="0" applyNumberFormat="1" applyFont="1" applyFill="1" applyBorder="1" applyAlignment="1" applyProtection="1">
      <alignment horizontal="left" vertical="center" wrapText="1"/>
    </xf>
    <xf numFmtId="0" fontId="13" fillId="0" borderId="9" xfId="0" applyNumberFormat="1" applyFont="1" applyFill="1" applyBorder="1" applyAlignment="1" applyProtection="1">
      <alignment horizontal="left" vertical="center" wrapText="1"/>
    </xf>
    <xf numFmtId="0" fontId="11" fillId="0" borderId="9" xfId="0" applyNumberFormat="1" applyFont="1" applyFill="1" applyBorder="1" applyAlignment="1" applyProtection="1">
      <alignment vertical="center" wrapText="1"/>
    </xf>
    <xf numFmtId="0" fontId="13" fillId="0" borderId="9"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horizontal="center" vertical="center" wrapText="1"/>
    </xf>
    <xf numFmtId="0" fontId="11" fillId="0" borderId="9"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left" vertical="center" wrapText="1"/>
    </xf>
    <xf numFmtId="0" fontId="11" fillId="0" borderId="2" xfId="0" applyNumberFormat="1" applyFont="1" applyFill="1" applyBorder="1" applyAlignment="1" applyProtection="1">
      <alignment horizontal="left" vertical="center" wrapText="1"/>
      <protection locked="0"/>
    </xf>
    <xf numFmtId="176" fontId="14" fillId="0" borderId="2" xfId="0" applyNumberFormat="1" applyFont="1" applyFill="1" applyBorder="1" applyAlignment="1" applyProtection="1">
      <alignment horizontal="center" vertical="center" wrapText="1"/>
    </xf>
    <xf numFmtId="0" fontId="10" fillId="0" borderId="2" xfId="0" applyFont="1" applyFill="1" applyBorder="1" applyAlignment="1">
      <alignment vertical="center"/>
    </xf>
    <xf numFmtId="176" fontId="11" fillId="0" borderId="2" xfId="0" applyNumberFormat="1" applyFont="1" applyFill="1" applyBorder="1" applyAlignment="1" applyProtection="1">
      <alignment horizontal="left" vertical="center" wrapText="1"/>
    </xf>
    <xf numFmtId="0" fontId="11" fillId="0" borderId="5" xfId="0" applyNumberFormat="1" applyFont="1" applyFill="1" applyBorder="1" applyAlignment="1" applyProtection="1">
      <alignment horizontal="left" vertical="center" wrapText="1"/>
    </xf>
    <xf numFmtId="0" fontId="14" fillId="0" borderId="5"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vertical="center" wrapText="1"/>
    </xf>
    <xf numFmtId="0" fontId="14" fillId="0" borderId="2" xfId="0" applyNumberFormat="1" applyFont="1" applyFill="1" applyBorder="1" applyAlignment="1" applyProtection="1">
      <alignment horizontal="center" vertical="center" wrapText="1"/>
    </xf>
    <xf numFmtId="0" fontId="11" fillId="0" borderId="5" xfId="0" applyNumberFormat="1" applyFont="1" applyFill="1" applyBorder="1" applyAlignment="1" applyProtection="1">
      <alignment horizontal="left" vertical="center" wrapText="1"/>
      <protection locked="0"/>
    </xf>
    <xf numFmtId="176" fontId="14" fillId="0" borderId="5" xfId="0" applyNumberFormat="1" applyFont="1" applyFill="1" applyBorder="1" applyAlignment="1" applyProtection="1">
      <alignment horizontal="center" vertical="center" wrapText="1"/>
    </xf>
    <xf numFmtId="0" fontId="14" fillId="0" borderId="6" xfId="0" applyNumberFormat="1" applyFont="1" applyFill="1" applyBorder="1" applyAlignment="1" applyProtection="1">
      <alignment horizontal="center" vertical="center" wrapText="1"/>
    </xf>
    <xf numFmtId="0" fontId="14" fillId="0" borderId="6" xfId="0" applyNumberFormat="1" applyFont="1" applyFill="1" applyBorder="1" applyAlignment="1" applyProtection="1">
      <alignment vertical="center" wrapText="1"/>
    </xf>
    <xf numFmtId="0" fontId="11" fillId="0" borderId="6" xfId="0" applyNumberFormat="1" applyFont="1" applyFill="1" applyBorder="1" applyAlignment="1" applyProtection="1">
      <alignment horizontal="left" vertical="center" wrapText="1"/>
      <protection locked="0"/>
    </xf>
    <xf numFmtId="0" fontId="11" fillId="0" borderId="9" xfId="0" applyNumberFormat="1" applyFont="1" applyFill="1" applyBorder="1" applyAlignment="1" applyProtection="1">
      <alignment horizontal="left" vertical="center" wrapText="1"/>
      <protection locked="0"/>
    </xf>
    <xf numFmtId="176" fontId="14" fillId="0" borderId="9" xfId="0" applyNumberFormat="1" applyFont="1" applyFill="1" applyBorder="1" applyAlignment="1" applyProtection="1">
      <alignment horizontal="center" vertical="center" wrapText="1"/>
    </xf>
    <xf numFmtId="176" fontId="14" fillId="0" borderId="6" xfId="0" applyNumberFormat="1" applyFont="1" applyFill="1" applyBorder="1" applyAlignment="1" applyProtection="1">
      <alignment horizontal="center" vertical="center" wrapText="1"/>
    </xf>
    <xf numFmtId="0" fontId="14" fillId="0" borderId="5" xfId="0" applyNumberFormat="1" applyFont="1" applyFill="1" applyBorder="1" applyAlignment="1" applyProtection="1">
      <alignment horizontal="center" vertical="center" wrapText="1"/>
      <protection locked="0"/>
    </xf>
    <xf numFmtId="0" fontId="14" fillId="0" borderId="5" xfId="0" applyNumberFormat="1" applyFont="1" applyFill="1" applyBorder="1" applyAlignment="1" applyProtection="1">
      <alignment vertical="center" wrapText="1"/>
    </xf>
    <xf numFmtId="176" fontId="11" fillId="0" borderId="5" xfId="0" applyNumberFormat="1" applyFont="1" applyFill="1" applyBorder="1" applyAlignment="1" applyProtection="1">
      <alignment horizontal="left" vertical="center" wrapText="1"/>
    </xf>
    <xf numFmtId="0" fontId="11" fillId="0" borderId="5" xfId="0" applyNumberFormat="1" applyFont="1" applyFill="1" applyBorder="1" applyAlignment="1" applyProtection="1">
      <alignment horizontal="center" vertical="center" wrapText="1"/>
      <protection locked="0"/>
    </xf>
    <xf numFmtId="176" fontId="11" fillId="0" borderId="9" xfId="0" applyNumberFormat="1" applyFont="1" applyFill="1" applyBorder="1" applyAlignment="1" applyProtection="1">
      <alignment horizontal="left" vertical="center" wrapText="1"/>
    </xf>
    <xf numFmtId="0" fontId="11" fillId="0" borderId="9" xfId="0" applyNumberFormat="1" applyFont="1" applyFill="1" applyBorder="1" applyAlignment="1" applyProtection="1">
      <alignment horizontal="center" vertical="center" wrapText="1"/>
      <protection locked="0"/>
    </xf>
    <xf numFmtId="0" fontId="14" fillId="0" borderId="9"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nwei\Desktop\201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17市级重点项目（详表）"/>
      <sheetName val="汇总表"/>
      <sheetName val="四套班子挂钩"/>
      <sheetName val="2012-2017安排情况"/>
      <sheetName val="2016市重点"/>
      <sheetName val="2017省级重点项目"/>
      <sheetName val="海上福州"/>
      <sheetName val="按行业汇总"/>
    </sheetNames>
    <sheetDataSet>
      <sheetData sheetId="0">
        <row r="7">
          <cell r="B7" t="str">
            <v>鼓岭富之卿四季牡丹博览园项目</v>
          </cell>
          <cell r="C7" t="str">
            <v>2016在建</v>
          </cell>
          <cell r="D7" t="str">
            <v>否</v>
          </cell>
          <cell r="E7" t="str">
            <v>否</v>
          </cell>
          <cell r="F7" t="str">
            <v>否</v>
          </cell>
          <cell r="G7" t="str">
            <v>农林水利</v>
          </cell>
          <cell r="H7" t="str">
            <v>晋安区</v>
          </cell>
          <cell r="I7" t="str">
            <v>宦溪镇</v>
          </cell>
          <cell r="J7" t="str">
            <v>
种植面积285亩约10万余株，周边绿化150亩，建设主游览道路、四季花馆、牡丹文化博览馆、海峡交流区、服务配套用房、亭廊榭、溪流叠瀑等。
</v>
          </cell>
          <cell r="K7" t="str">
            <v>2016-2019</v>
          </cell>
          <cell r="L7">
            <v>12000</v>
          </cell>
          <cell r="M7">
            <v>0</v>
          </cell>
          <cell r="N7">
            <v>12000</v>
          </cell>
          <cell r="O7">
            <v>0</v>
          </cell>
          <cell r="P7">
            <v>0</v>
          </cell>
          <cell r="Q7">
            <v>0</v>
          </cell>
          <cell r="R7">
            <v>0</v>
          </cell>
          <cell r="S7" t="str">
            <v>民营独资</v>
          </cell>
          <cell r="T7" t="str">
            <v>否</v>
          </cell>
          <cell r="U7">
            <v>3000</v>
          </cell>
          <cell r="V7" t="str">
            <v>
完成项目第一期（约271亩）施工图设计并开工。一期内容包括：牡丹与配植苗木的种植；园区道路、水电等配套设施；四季牡丹温室（3000㎡）。
</v>
          </cell>
          <cell r="W7">
            <v>5000</v>
          </cell>
          <cell r="X7" t="str">
            <v>
完成项目一期建设，试开园；二期（约268亩）施工图设计并开工。包括：牡丹与配植苗木的种植；南方牡丹研究创新中心建设；牡丹文化中心建设；牡丹产品体验馆建设等。
</v>
          </cell>
        </row>
        <row r="7">
          <cell r="Z7" t="str">
            <v>9部分</v>
          </cell>
          <cell r="AA7">
            <v>0</v>
          </cell>
          <cell r="AB7">
            <v>0</v>
          </cell>
          <cell r="AC7">
            <v>0</v>
          </cell>
          <cell r="AD7">
            <v>0</v>
          </cell>
          <cell r="AE7">
            <v>0</v>
          </cell>
          <cell r="AF7">
            <v>0</v>
          </cell>
          <cell r="AG7" t="str">
            <v>
福建富之卿鼓岭牡丹园林发展有限公司
</v>
          </cell>
          <cell r="AH7" t="str">
            <v>朱曦 董事长 电话：13615059188</v>
          </cell>
          <cell r="AI7" t="str">
            <v>林翔 董事长助理 手机13609527919</v>
          </cell>
          <cell r="AJ7" t="str">
            <v>晋安区</v>
          </cell>
          <cell r="AK7" t="str">
            <v>张定锋</v>
          </cell>
          <cell r="AL7" t="str">
            <v>严可仕</v>
          </cell>
          <cell r="AM7" t="str">
            <v>在建</v>
          </cell>
        </row>
        <row r="8">
          <cell r="B8" t="str">
            <v>福州市马尾区天台水库工程</v>
          </cell>
          <cell r="C8" t="str">
            <v>2016年在建</v>
          </cell>
          <cell r="D8" t="str">
            <v>在建</v>
          </cell>
        </row>
        <row r="8">
          <cell r="F8" t="str">
            <v>是</v>
          </cell>
          <cell r="G8" t="str">
            <v>农林水利</v>
          </cell>
          <cell r="H8" t="str">
            <v>马尾区</v>
          </cell>
          <cell r="I8" t="str">
            <v>亭江镇</v>
          </cell>
          <cell r="J8" t="str">
            <v>
砌石双曲拱坝，总库容为318.05万m³，其中防洪库容为213.78万m³，兴利库容为94.61万m³，最大坝高77.5m。小（1）型水库。工程设计洪水标准为50年一遇，校核洪水标准采用500年一遇。
</v>
          </cell>
          <cell r="K8" t="str">
            <v>2015-2018</v>
          </cell>
          <cell r="L8">
            <v>11200</v>
          </cell>
          <cell r="M8">
            <v>11200</v>
          </cell>
        </row>
        <row r="8">
          <cell r="S8" t="str">
            <v>国有独资</v>
          </cell>
          <cell r="T8" t="str">
            <v>其他</v>
          </cell>
          <cell r="U8">
            <v>6600</v>
          </cell>
          <cell r="V8" t="str">
            <v>
完成基础开挖及部分堤身填筑。
</v>
          </cell>
          <cell r="W8">
            <v>2500</v>
          </cell>
          <cell r="X8" t="str">
            <v>
大坝主体砌筑完成，泄洪洞完成，饮水工程完成。
</v>
          </cell>
        </row>
        <row r="8">
          <cell r="AG8" t="str">
            <v>
福州开发区水利建设发展有限公司
</v>
          </cell>
          <cell r="AH8" t="str">
            <v> 刘建权
38139228</v>
          </cell>
          <cell r="AI8" t="str">
            <v>魏巍
15859062502</v>
          </cell>
          <cell r="AJ8" t="str">
            <v>马尾区</v>
          </cell>
          <cell r="AK8" t="str">
            <v>陈曾勇</v>
          </cell>
          <cell r="AL8" t="str">
            <v>严可仕</v>
          </cell>
          <cell r="AM8" t="str">
            <v>在建</v>
          </cell>
        </row>
        <row r="9">
          <cell r="B9" t="str">
            <v>福州市闽江下游马尾亭江防洪防潮工程（一期）</v>
          </cell>
          <cell r="C9" t="str">
            <v>2016年在建</v>
          </cell>
          <cell r="D9" t="str">
            <v>在建</v>
          </cell>
        </row>
        <row r="9">
          <cell r="F9" t="str">
            <v>是</v>
          </cell>
          <cell r="G9" t="str">
            <v>农林水利</v>
          </cell>
          <cell r="H9" t="str">
            <v>马尾区</v>
          </cell>
          <cell r="I9" t="str">
            <v>亭江镇</v>
          </cell>
          <cell r="J9" t="str">
            <v>
新建堤防2.7km，堤顶宽度4.6m，堤顶高程7.8m，防浪墙顶高程8.8m；新建长柄涵洞一座，3孔，单孔净宽4m，设计流量103m³/s；防潮标准为50年一遇的二级堤防。
</v>
          </cell>
          <cell r="K9" t="str">
            <v>2016-2019</v>
          </cell>
          <cell r="L9">
            <v>26600</v>
          </cell>
          <cell r="M9">
            <v>26600</v>
          </cell>
        </row>
        <row r="9">
          <cell r="S9" t="str">
            <v>国有独资</v>
          </cell>
          <cell r="T9" t="str">
            <v>其他</v>
          </cell>
          <cell r="U9">
            <v>10000</v>
          </cell>
          <cell r="V9" t="str">
            <v>
正在进行试验段（1+900~2+300）深层淤泥软基处理施工。
</v>
          </cell>
          <cell r="W9">
            <v>3000</v>
          </cell>
          <cell r="X9" t="str">
            <v>
排水板250万米；抛石20万方；长柄涵洞完成围堰及旋喷桩2.7万米；基础回填海砂16万方。力争全线基础填筑出水面。
</v>
          </cell>
        </row>
        <row r="9">
          <cell r="AE9">
            <v>275.4</v>
          </cell>
          <cell r="AF9">
            <v>275.4</v>
          </cell>
          <cell r="AG9" t="str">
            <v>
福州开发区水利建设发展有限公司
</v>
          </cell>
          <cell r="AH9" t="str">
            <v>刘建权
83690405</v>
          </cell>
          <cell r="AI9" t="str">
            <v>联系人：魏巍
职务：项目负责人
手机：18960848197
e-mail：116501208@qq.com</v>
          </cell>
          <cell r="AJ9" t="str">
            <v>马尾区</v>
          </cell>
          <cell r="AK9" t="str">
            <v>陈曾勇</v>
          </cell>
          <cell r="AL9" t="str">
            <v>严可仕</v>
          </cell>
          <cell r="AM9" t="str">
            <v>在建</v>
          </cell>
        </row>
        <row r="10">
          <cell r="B10" t="str">
            <v>国家现代农业示范区</v>
          </cell>
          <cell r="C10" t="str">
            <v>2016在建</v>
          </cell>
          <cell r="D10" t="str">
            <v>2016在建</v>
          </cell>
          <cell r="E10" t="str">
            <v>是</v>
          </cell>
          <cell r="F10" t="str">
            <v>是</v>
          </cell>
          <cell r="G10" t="str">
            <v>农林水利</v>
          </cell>
          <cell r="H10" t="str">
            <v>福清市</v>
          </cell>
          <cell r="I10" t="str">
            <v>各镇</v>
          </cell>
          <cell r="J10" t="str">
            <v>
1、万盛等兴建标准钢架大棚1000亩；2、绿丰公司继续完善设施蔬菜基地建设；3、26度农场、相思岭、云中部落、蘑菇部落、三华推进休闲基地建设；4、部分生猪养殖场标准化改造。
</v>
          </cell>
          <cell r="K10" t="str">
            <v>2016-2017</v>
          </cell>
          <cell r="L10">
            <v>75000</v>
          </cell>
          <cell r="M10">
            <v>0</v>
          </cell>
          <cell r="N10">
            <v>7000</v>
          </cell>
          <cell r="O10">
            <v>0</v>
          </cell>
          <cell r="P10">
            <v>0</v>
          </cell>
          <cell r="Q10">
            <v>0</v>
          </cell>
          <cell r="R10">
            <v>0</v>
          </cell>
          <cell r="S10" t="str">
            <v>民营独资</v>
          </cell>
          <cell r="T10" t="str">
            <v>其他</v>
          </cell>
          <cell r="U10">
            <v>12000</v>
          </cell>
          <cell r="V10" t="str">
            <v>
金凤凰道路硬化，采摘园建设；云中部落部分餐厅、新建木屋3栋；微世界完成餐厅建设；二十六度农场完成部分露营点、停车场平整、集装箱、烧烤区、儿童乐园建设；郑为平家庭农场完成玻璃大棚、民宿、游泳池建设；蘑菇部落完成产品展示厅、餐厅建设；旭兴、绿康、绿泽、圣禾、绿丰完成800亩大棚建设及部分材料购置，部分大棚建设；绿丰新建水肥一体化300亩；绿叶公司水肥一体化430亩及200亩卷膜器建设；火麒麟完成车间建设，购置加工设备；星源公司完成14栋猪舍主体框架，田间机耕路3600米。
</v>
          </cell>
          <cell r="W10">
            <v>7000</v>
          </cell>
          <cell r="X10" t="str">
            <v>
一季度完成工程量的25%；二季度完成工程量的50%；三季度完成工程量的75%；四季度完成全年投资任务。
</v>
          </cell>
        </row>
        <row r="10">
          <cell r="Z10" t="str">
            <v>12部分</v>
          </cell>
          <cell r="AA10">
            <v>1200</v>
          </cell>
          <cell r="AB10">
            <v>1200</v>
          </cell>
          <cell r="AC10" t="str">
            <v>0
</v>
          </cell>
          <cell r="AD10">
            <v>0</v>
          </cell>
          <cell r="AE10">
            <v>0</v>
          </cell>
          <cell r="AF10">
            <v>0</v>
          </cell>
          <cell r="AG10" t="str">
            <v>
设施蔬菜、休闲农业企业
</v>
          </cell>
          <cell r="AH10" t="str">
            <v>林晓航，副局长85236350，13705922529
</v>
          </cell>
          <cell r="AI10" t="str">
            <v>潘建文：经办85215226，15960080885</v>
          </cell>
          <cell r="AJ10" t="str">
            <v>福清市</v>
          </cell>
          <cell r="AK10" t="str">
            <v>张帆</v>
          </cell>
          <cell r="AL10" t="str">
            <v>严可仕</v>
          </cell>
          <cell r="AM10" t="str">
            <v>在建</v>
          </cell>
        </row>
        <row r="11">
          <cell r="B11" t="str">
            <v>福州市江阴工业集中区东部产业区填海造地项目</v>
          </cell>
          <cell r="C11" t="str">
            <v>2016在建</v>
          </cell>
          <cell r="D11" t="str">
            <v>2016在建</v>
          </cell>
          <cell r="E11" t="str">
            <v>是</v>
          </cell>
          <cell r="F11" t="str">
            <v>是</v>
          </cell>
          <cell r="G11" t="str">
            <v>农林水利</v>
          </cell>
          <cell r="H11" t="str">
            <v>福清市</v>
          </cell>
          <cell r="I11" t="str">
            <v>江阴镇</v>
          </cell>
          <cell r="J11" t="str">
            <v>
填海造地1.06万亩，钱塘水闸、东侧海堤2.654公里，南堤3.194公里海堤实施至5.0m高程处。
</v>
          </cell>
          <cell r="K11" t="str">
            <v>2015-2018</v>
          </cell>
          <cell r="L11">
            <v>200000</v>
          </cell>
          <cell r="M11">
            <v>200000</v>
          </cell>
        </row>
        <row r="11">
          <cell r="S11" t="str">
            <v>国有独资</v>
          </cell>
          <cell r="T11" t="str">
            <v>其他</v>
          </cell>
          <cell r="U11">
            <v>145000</v>
          </cell>
          <cell r="V11" t="str">
            <v>
完成海砂填筑约5320万方，东侧海堤填筑550m，南侧海堤1150m。
</v>
          </cell>
          <cell r="W11">
            <v>60000</v>
          </cell>
          <cell r="X11" t="str">
            <v>
一二季度完成剩余的陆域海砂回填量。在土石料有保障的前提下，三四季度完成东堤2.6km以及1#、2#路和临时围堰临时工程。
</v>
          </cell>
        </row>
        <row r="11">
          <cell r="AE11">
            <v>10600</v>
          </cell>
        </row>
        <row r="11">
          <cell r="AG11" t="str">
            <v>
福州市江阴工业区开发建设有限公司
</v>
          </cell>
          <cell r="AH11" t="str">
            <v>黄心平、总经理，0591-85966215</v>
          </cell>
          <cell r="AI11" t="str">
            <v>黄心平、总经理，0591-85966215</v>
          </cell>
          <cell r="AJ11" t="str">
            <v>福清市</v>
          </cell>
          <cell r="AK11" t="str">
            <v>张帆</v>
          </cell>
          <cell r="AL11" t="str">
            <v>严可仕</v>
          </cell>
          <cell r="AM11" t="str">
            <v>在建</v>
          </cell>
        </row>
        <row r="12">
          <cell r="B12" t="str">
            <v>长乐营前港闸桥建设项目</v>
          </cell>
          <cell r="C12" t="str">
            <v>2016计划新开工</v>
          </cell>
          <cell r="D12" t="str">
            <v>计划新开工</v>
          </cell>
          <cell r="E12" t="str">
            <v>否</v>
          </cell>
          <cell r="F12" t="str">
            <v>是</v>
          </cell>
          <cell r="G12" t="str">
            <v>农林水利</v>
          </cell>
          <cell r="H12" t="str">
            <v>长乐市</v>
          </cell>
          <cell r="I12" t="str">
            <v>营前街道</v>
          </cell>
          <cell r="J12" t="str">
            <v>
对原营前闸进行改造扩建，水闸宽91m，船闸宽12m，公路桥1座。
</v>
          </cell>
          <cell r="K12" t="str">
            <v>2016-2018</v>
          </cell>
          <cell r="L12">
            <v>22000</v>
          </cell>
          <cell r="M12">
            <v>22000</v>
          </cell>
          <cell r="N12">
            <v>0</v>
          </cell>
          <cell r="O12">
            <v>0</v>
          </cell>
          <cell r="P12">
            <v>0</v>
          </cell>
          <cell r="Q12">
            <v>0</v>
          </cell>
          <cell r="R12">
            <v>0</v>
          </cell>
          <cell r="S12" t="str">
            <v>国有独资</v>
          </cell>
          <cell r="T12" t="str">
            <v>其它</v>
          </cell>
          <cell r="U12">
            <v>1000</v>
          </cell>
          <cell r="V12" t="str">
            <v>
正在主体结构施工。
</v>
          </cell>
          <cell r="W12">
            <v>15000</v>
          </cell>
          <cell r="X12" t="str">
            <v>
一至四季度主体结构施工。
</v>
          </cell>
        </row>
        <row r="12">
          <cell r="AG12" t="str">
            <v>
长乐市水利局
</v>
          </cell>
          <cell r="AH12" t="str">
            <v>严崇勇18960751099</v>
          </cell>
          <cell r="AI12" t="str">
            <v>严崇勇18960751099</v>
          </cell>
          <cell r="AJ12" t="str">
            <v>长乐市</v>
          </cell>
          <cell r="AK12" t="str">
            <v>蔡劲松</v>
          </cell>
          <cell r="AL12" t="str">
            <v>严可仕</v>
          </cell>
          <cell r="AM12" t="str">
            <v>在建</v>
          </cell>
        </row>
        <row r="13">
          <cell r="B13" t="str">
            <v>闽侯容益菌业绣球菌生产项目</v>
          </cell>
          <cell r="C13" t="str">
            <v>是</v>
          </cell>
          <cell r="D13" t="str">
            <v>是</v>
          </cell>
          <cell r="E13" t="str">
            <v>是</v>
          </cell>
          <cell r="F13" t="str">
            <v>否</v>
          </cell>
          <cell r="G13" t="str">
            <v>农林水利</v>
          </cell>
          <cell r="H13" t="str">
            <v>闽侯县</v>
          </cell>
          <cell r="I13" t="str">
            <v>南通镇</v>
          </cell>
          <cell r="J13" t="str">
            <v>
建设绣球菌工厂化生产厂房17座、绣球菌深加工生产线5条，以及实验、检验、研发综合大楼和员工宿舍等配套设施，总建筑面积约4万㎡。
</v>
          </cell>
          <cell r="K13" t="str">
            <v>2014-2018</v>
          </cell>
          <cell r="L13">
            <v>30000</v>
          </cell>
          <cell r="M13">
            <v>0</v>
          </cell>
          <cell r="N13">
            <v>30000</v>
          </cell>
          <cell r="O13">
            <v>0</v>
          </cell>
          <cell r="P13">
            <v>0</v>
          </cell>
          <cell r="Q13">
            <v>0</v>
          </cell>
          <cell r="R13">
            <v>0</v>
          </cell>
          <cell r="S13" t="str">
            <v>民营独资</v>
          </cell>
          <cell r="T13" t="str">
            <v>其它</v>
          </cell>
          <cell r="U13">
            <v>26000</v>
          </cell>
          <cell r="V13" t="str">
            <v>
综合实验楼已基本建成。
</v>
          </cell>
          <cell r="W13">
            <v>3000</v>
          </cell>
          <cell r="X13" t="str">
            <v>
一季度建设工程前期的准备工作、图纸的设计、现场的勘察；二季度开始动工建设生产厂房和综合楼；三季度生产设备的采购、安装；四季度设备的调试和厂房建设的验收。
</v>
          </cell>
        </row>
        <row r="13">
          <cell r="AA13">
            <v>100</v>
          </cell>
          <cell r="AB13">
            <v>30</v>
          </cell>
          <cell r="AC13">
            <v>0</v>
          </cell>
          <cell r="AD13">
            <v>0</v>
          </cell>
        </row>
        <row r="13">
          <cell r="AG13" t="str">
            <v>
福建容益菌业科技研发有限公司
</v>
          </cell>
          <cell r="AH13" t="str">
            <v>黄贤华
董事长
13123189999</v>
          </cell>
          <cell r="AI13" t="str">
            <v>黄洁助理13609550772
601357955@qq.com</v>
          </cell>
          <cell r="AJ13" t="str">
            <v>闽侯县</v>
          </cell>
          <cell r="AK13" t="str">
            <v>林颖</v>
          </cell>
          <cell r="AL13" t="str">
            <v>蔡战胜</v>
          </cell>
          <cell r="AM13" t="str">
            <v>在建</v>
          </cell>
        </row>
        <row r="14">
          <cell r="B14" t="str">
            <v>闽侯福丰生猪养殖一体化项目</v>
          </cell>
          <cell r="C14" t="str">
            <v>是</v>
          </cell>
          <cell r="D14" t="str">
            <v>是</v>
          </cell>
          <cell r="E14" t="str">
            <v>是</v>
          </cell>
          <cell r="F14" t="str">
            <v>否</v>
          </cell>
          <cell r="G14" t="str">
            <v>农林水利</v>
          </cell>
          <cell r="H14" t="str">
            <v>闽侯县</v>
          </cell>
          <cell r="I14" t="str">
            <v>洋里乡</v>
          </cell>
          <cell r="J14" t="str">
            <v>
生猪养殖场二期：总建筑面积约7万㎡,建设母猪舍、保育育肥猪舍、环保设施等工程；生猪养殖基地三期：建设多层商品猪养殖舍约10.4万㎡,新增肉猪存栏约10万头，每年新增肉猪出栏数30万头。
</v>
          </cell>
          <cell r="K14" t="str">
            <v>2015-2018</v>
          </cell>
          <cell r="L14">
            <v>51200</v>
          </cell>
          <cell r="M14">
            <v>0</v>
          </cell>
          <cell r="N14">
            <v>39200</v>
          </cell>
          <cell r="O14">
            <v>12000</v>
          </cell>
          <cell r="P14">
            <v>0</v>
          </cell>
          <cell r="Q14">
            <v>0</v>
          </cell>
          <cell r="R14">
            <v>0</v>
          </cell>
          <cell r="S14" t="str">
            <v>民营独资</v>
          </cell>
          <cell r="T14" t="str">
            <v>其它</v>
          </cell>
          <cell r="U14">
            <v>34300</v>
          </cell>
          <cell r="V14" t="str">
            <v>
完成二期猪舍的主体建设；完成大部分猪舍的设备安装。三期A地块正在进行土地沉淀工作。
</v>
          </cell>
          <cell r="W14">
            <v>5000</v>
          </cell>
          <cell r="X14" t="str">
            <v>
一季度二期完成母猪舍的设备安装调试，三期办理农转用土地审批手续；二季度二期部分保育育肥猪舍土建施工，三期屠宰加工部分三通一平施工；三季度二期部分保育育肥猪舍的土建施工，三期猪舍主体设备的安装调试；四季度三期屠宰加工场的主体建设。
</v>
          </cell>
        </row>
        <row r="14">
          <cell r="AA14">
            <v>334</v>
          </cell>
          <cell r="AB14">
            <v>334</v>
          </cell>
          <cell r="AC14">
            <v>104</v>
          </cell>
          <cell r="AD14">
            <v>0</v>
          </cell>
          <cell r="AE14">
            <v>0</v>
          </cell>
          <cell r="AF14">
            <v>0</v>
          </cell>
          <cell r="AG14" t="str">
            <v>
福建省福丰农业发展有限公司
</v>
          </cell>
          <cell r="AH14" t="str">
            <v> 江福丰13305991111</v>
          </cell>
          <cell r="AI14" t="str">
            <v>江一平
18259909877</v>
          </cell>
          <cell r="AJ14" t="str">
            <v>闽侯县</v>
          </cell>
          <cell r="AK14" t="str">
            <v>林颖</v>
          </cell>
          <cell r="AL14" t="str">
            <v>蔡战胜</v>
          </cell>
          <cell r="AM14" t="str">
            <v>在建</v>
          </cell>
        </row>
        <row r="15">
          <cell r="B15" t="str">
            <v>溪源江安全生态水系建设工程</v>
          </cell>
          <cell r="C15" t="str">
            <v>新申报</v>
          </cell>
          <cell r="D15" t="str">
            <v>否</v>
          </cell>
          <cell r="E15" t="str">
            <v>否</v>
          </cell>
          <cell r="F15" t="str">
            <v>否</v>
          </cell>
          <cell r="G15" t="str">
            <v>农林水利</v>
          </cell>
          <cell r="H15" t="str">
            <v>闽侯县</v>
          </cell>
          <cell r="I15" t="str">
            <v>上街镇</v>
          </cell>
          <cell r="J15" t="str">
            <v>
起点溪源水库坝下，终点葛岐水闸，河道总长约24公里，其中溪源水库坝下至榕桥水闸河段总长8.9公里，河宽60-80米，榕桥水闸至葛岐排涝站河段总长15.06公里，河宽80-100米。葛岐水闸以上流域面积208.66平方公里，河道采用复式断面形式。
</v>
          </cell>
          <cell r="K15" t="str">
            <v>2016-2017</v>
          </cell>
          <cell r="L15">
            <v>18000</v>
          </cell>
          <cell r="M15">
            <v>18000</v>
          </cell>
          <cell r="N15">
            <v>0</v>
          </cell>
          <cell r="O15">
            <v>0</v>
          </cell>
          <cell r="P15">
            <v>0</v>
          </cell>
          <cell r="Q15">
            <v>0</v>
          </cell>
          <cell r="R15">
            <v>0</v>
          </cell>
          <cell r="S15" t="str">
            <v>国有独资</v>
          </cell>
          <cell r="T15" t="str">
            <v>其他</v>
          </cell>
          <cell r="U15">
            <v>5000</v>
          </cell>
          <cell r="V15" t="str">
            <v>
一期：消防训练基地段全部完成，上游岸滩修整A段五绞网护坡完成150米，C段岸滩修整五绞网护坡、I段抛石完成。F段修坡完成，开始五绞网施工。已完成郊野汇丰农场段320米1.5米步道铺贴及绿化种植。二期：消防训练基地增补段全完成，闽江学院段基本完成，剩余A区公园及路面颗粒；D段抛石已经完成，E段完成60%， H段抛石开始施工。
</v>
          </cell>
          <cell r="W15">
            <v>13000</v>
          </cell>
          <cell r="X15" t="str">
            <v>
一季度基本完成，二季度竣工验收
</v>
          </cell>
        </row>
        <row r="15">
          <cell r="Z15">
            <v>6</v>
          </cell>
          <cell r="AA15">
            <v>50</v>
          </cell>
          <cell r="AB15">
            <v>20</v>
          </cell>
          <cell r="AC15">
            <v>0</v>
          </cell>
          <cell r="AD15">
            <v>0</v>
          </cell>
          <cell r="AE15">
            <v>0</v>
          </cell>
          <cell r="AF15">
            <v>0</v>
          </cell>
          <cell r="AG15" t="str">
            <v>
闽江下游防洪堤闽侯管理处
</v>
          </cell>
          <cell r="AH15" t="str">
            <v>郑锋13506976363</v>
          </cell>
          <cell r="AI15" t="str">
            <v>林鑫13599953797</v>
          </cell>
          <cell r="AJ15" t="str">
            <v>闽侯县</v>
          </cell>
          <cell r="AK15" t="str">
            <v>林颖</v>
          </cell>
          <cell r="AL15" t="str">
            <v>王绍知</v>
          </cell>
          <cell r="AM15" t="str">
            <v>在建</v>
          </cell>
        </row>
        <row r="16">
          <cell r="B16" t="str">
            <v>乌龙江大道（上街段）工程</v>
          </cell>
          <cell r="C16" t="str">
            <v>是</v>
          </cell>
          <cell r="D16" t="str">
            <v>是</v>
          </cell>
          <cell r="E16" t="str">
            <v>是</v>
          </cell>
          <cell r="F16" t="str">
            <v>否</v>
          </cell>
          <cell r="G16" t="str">
            <v>农林水利</v>
          </cell>
          <cell r="H16" t="str">
            <v>闽侯县</v>
          </cell>
          <cell r="I16" t="str">
            <v>上街镇</v>
          </cell>
          <cell r="J16" t="str">
            <v>
项目采用堤路结合方式，完善闭合大学城防洪堤；长约7公里，宽约34-50米,道路规划为双向六车道；与洪塘大桥和橘园洲大桥的各设一互通立交。
</v>
          </cell>
          <cell r="K16" t="str">
            <v>2016-2021</v>
          </cell>
          <cell r="L16">
            <v>180000</v>
          </cell>
          <cell r="M16">
            <v>180000</v>
          </cell>
          <cell r="N16">
            <v>0</v>
          </cell>
          <cell r="O16">
            <v>0</v>
          </cell>
          <cell r="P16">
            <v>0</v>
          </cell>
          <cell r="Q16">
            <v>0</v>
          </cell>
          <cell r="R16">
            <v>0</v>
          </cell>
          <cell r="S16" t="str">
            <v>国有独资</v>
          </cell>
          <cell r="T16" t="str">
            <v>其它</v>
          </cell>
          <cell r="U16">
            <v>10000</v>
          </cell>
          <cell r="V16" t="str">
            <v>
道路工程：橘园洲互通立交节点桩基施工；堤防工程：省水利厅项目评审中心完成工程可研报告初步审查。
</v>
          </cell>
          <cell r="W16">
            <v>20000</v>
          </cell>
          <cell r="X16" t="str">
            <v>
一季度橘园洲互通工程桩基工程基本完成；二季度堤防工程设计完成，完成洪塘互通工程招标工作；三季度洪塘互通工程动工建设；四季度堤防和道路主线工程动建准备工作。
</v>
          </cell>
        </row>
        <row r="16">
          <cell r="AA16">
            <v>1400</v>
          </cell>
          <cell r="AB16">
            <v>1000</v>
          </cell>
          <cell r="AC16">
            <v>0</v>
          </cell>
          <cell r="AD16">
            <v>0</v>
          </cell>
          <cell r="AE16">
            <v>0</v>
          </cell>
          <cell r="AF16">
            <v>0</v>
          </cell>
          <cell r="AG16" t="str">
            <v>
闽侯县乌龙江大道（上街段）项目建设指挥部
</v>
          </cell>
          <cell r="AH16" t="str">
            <v>卓文清
副主任
059122888616
13906933303</v>
          </cell>
          <cell r="AI16" t="str">
            <v>张文盛
059122888616
13799310077</v>
          </cell>
          <cell r="AJ16" t="str">
            <v>闽侯县</v>
          </cell>
          <cell r="AK16" t="str">
            <v>林颖</v>
          </cell>
          <cell r="AL16" t="str">
            <v>王绍知</v>
          </cell>
          <cell r="AM16" t="str">
            <v>在建</v>
          </cell>
        </row>
        <row r="17">
          <cell r="B17" t="str">
            <v>连江县东片区河道整治工程</v>
          </cell>
          <cell r="C17" t="str">
            <v>2016计划新开工</v>
          </cell>
          <cell r="D17" t="str">
            <v>计划新开工</v>
          </cell>
          <cell r="E17" t="str">
            <v>否</v>
          </cell>
          <cell r="F17" t="str">
            <v>是</v>
          </cell>
          <cell r="G17" t="str">
            <v>农林水利</v>
          </cell>
          <cell r="H17" t="str">
            <v>连江县</v>
          </cell>
          <cell r="I17" t="str">
            <v>敖江镇</v>
          </cell>
          <cell r="J17" t="str">
            <v>
1、乌石浦河2.69km河道整治工程；2、蛇塘河下游段1.45km河道整治工程；3、新南龙河0.696km河道整治工程；4、矮桥仔河上游段1.28km。
</v>
          </cell>
          <cell r="K17" t="str">
            <v>2016-2018</v>
          </cell>
          <cell r="L17">
            <v>11800</v>
          </cell>
          <cell r="M17">
            <v>5000</v>
          </cell>
          <cell r="N17">
            <v>3600</v>
          </cell>
        </row>
        <row r="17">
          <cell r="R17">
            <v>3200</v>
          </cell>
          <cell r="S17" t="str">
            <v>国有控股与民营合资
</v>
          </cell>
          <cell r="T17" t="str">
            <v>其他</v>
          </cell>
          <cell r="U17">
            <v>4000</v>
          </cell>
          <cell r="V17" t="str">
            <v>
完成乌石浦河河道407m整治工程施工；下游段预算审计及土地征用报批等前期工作。
</v>
          </cell>
          <cell r="W17">
            <v>4000</v>
          </cell>
          <cell r="X17" t="str">
            <v>
一季度完成乌石浦河道35%的施工工程量；完成其余3条内河的工程招投标等前期工作；二季度完成乌石浦河道50%的施工工程量，其他3条内河全部开工；三季度完成乌石浦河道75%的施工工程量，其余3条内河完成河道挡墙施工工程量的30%；四季度续建，完成总工程量的50%。
</v>
          </cell>
        </row>
        <row r="17">
          <cell r="AA17">
            <v>280</v>
          </cell>
          <cell r="AB17">
            <v>280</v>
          </cell>
          <cell r="AC17">
            <v>0</v>
          </cell>
          <cell r="AD17">
            <v>0</v>
          </cell>
          <cell r="AE17">
            <v>0</v>
          </cell>
          <cell r="AF17">
            <v>0</v>
          </cell>
          <cell r="AG17" t="str">
            <v>
连江县兴利水利投资有限公司
</v>
          </cell>
          <cell r="AH17" t="str">
            <v>孙永基13705010685</v>
          </cell>
          <cell r="AI17" t="str">
            <v>郑松15980138489</v>
          </cell>
          <cell r="AJ17" t="str">
            <v>连江县</v>
          </cell>
          <cell r="AK17" t="str">
            <v>郑立敏</v>
          </cell>
          <cell r="AL17" t="str">
            <v>陈建平</v>
          </cell>
          <cell r="AM17" t="str">
            <v>在建</v>
          </cell>
        </row>
        <row r="18">
          <cell r="B18" t="str">
            <v>连江县琯头新城区（粗芦岛）防洪排涝工程</v>
          </cell>
          <cell r="C18" t="str">
            <v>否</v>
          </cell>
          <cell r="D18" t="str">
            <v>否</v>
          </cell>
          <cell r="E18" t="str">
            <v>否</v>
          </cell>
          <cell r="F18" t="str">
            <v>是</v>
          </cell>
          <cell r="G18" t="str">
            <v>农林水利</v>
          </cell>
          <cell r="H18" t="str">
            <v>连江县</v>
          </cell>
          <cell r="I18" t="str">
            <v>琯头镇</v>
          </cell>
          <cell r="J18" t="str">
            <v>
总用地面积为178458㎡。项目防洪排涝涉及陆域集水面积3.35k㎡，分为后一片、蓬岐片和定岐塘下片三个片。设计河道总长为5.615km,新建内河防洪堤总长11.23km,新建截洪渠2.46km,新建海堤约505m，结合排污的排洪箱涵约431m，过路箱涵10个（其中利用现有箱涵1处，新建9处，水闸三座，山塘除险加固两处。并设置蓄洪区6处，占地总面积9.96万㎡。防洪山洪标准为20年一遇，排涝标准为5年一遇。
</v>
          </cell>
          <cell r="K18" t="str">
            <v>2014-2017</v>
          </cell>
          <cell r="L18">
            <v>15000</v>
          </cell>
          <cell r="M18">
            <v>11000</v>
          </cell>
          <cell r="N18">
            <v>4000</v>
          </cell>
          <cell r="O18">
            <v>0</v>
          </cell>
          <cell r="P18">
            <v>0</v>
          </cell>
          <cell r="Q18">
            <v>0</v>
          </cell>
          <cell r="R18">
            <v>0</v>
          </cell>
          <cell r="S18" t="str">
            <v>国有独资</v>
          </cell>
          <cell r="T18" t="str">
            <v>其他</v>
          </cell>
          <cell r="U18">
            <v>5000</v>
          </cell>
          <cell r="V18" t="str">
            <v>
完成后一片区排洪渠工程、明渠改箱涵工程、后一水闸土建工程；完成蓬岐箱涵、蓬岐支函工程、蓬岐水闸工程；完成定岐排洪渠、福斗水闸土建工程。
</v>
          </cell>
          <cell r="W18">
            <v>10000</v>
          </cell>
          <cell r="X18" t="str">
            <v>
一季度完成后一水闸工程；P1滞洪区工程。二季度完成福斗河排洪渠、蓬岐排洪渠、定岐水闸工程。三季度完成后一H2水闸除险加固工程；完成蓬岐水闸海堤工程。四季度完成定岐片T2山塘除险加固工程，完成T1蓄洪区及北排洪渠。
</v>
          </cell>
        </row>
        <row r="18">
          <cell r="Z18">
            <v>12</v>
          </cell>
          <cell r="AA18">
            <v>267.69</v>
          </cell>
          <cell r="AB18">
            <v>267.7</v>
          </cell>
          <cell r="AC18">
            <v>0</v>
          </cell>
          <cell r="AD18">
            <v>0</v>
          </cell>
          <cell r="AE18">
            <v>0</v>
          </cell>
          <cell r="AF18">
            <v>0</v>
          </cell>
          <cell r="AG18" t="str">
            <v>
连江县金凤建设发展有限公司
</v>
          </cell>
          <cell r="AH18" t="str">
            <v>吴东厚
13960882626</v>
          </cell>
          <cell r="AI18" t="str">
            <v>游榕峰
15980710799</v>
          </cell>
          <cell r="AJ18" t="str">
            <v>连江县</v>
          </cell>
          <cell r="AK18" t="str">
            <v>郑立敏</v>
          </cell>
          <cell r="AL18" t="str">
            <v>陈建平</v>
          </cell>
          <cell r="AM18" t="str">
            <v>在建</v>
          </cell>
        </row>
        <row r="19">
          <cell r="B19" t="str">
            <v>连江大官坂垦区开发（基础设施及公共配套建设）项目</v>
          </cell>
          <cell r="C19" t="str">
            <v>2016在建</v>
          </cell>
          <cell r="D19" t="str">
            <v>在建</v>
          </cell>
          <cell r="E19" t="str">
            <v>是</v>
          </cell>
          <cell r="F19" t="str">
            <v>是</v>
          </cell>
          <cell r="G19" t="str">
            <v>农林水利</v>
          </cell>
          <cell r="H19" t="str">
            <v>连江县</v>
          </cell>
          <cell r="I19" t="str">
            <v>坑园镇</v>
          </cell>
          <cell r="J19" t="str">
            <v>
大官坂垦区路网、污水处理厂、防洪排涝、学校、医院等基础设施及公共配套建设，进行填海造地建设。
</v>
          </cell>
          <cell r="K19" t="str">
            <v>2013-2018</v>
          </cell>
          <cell r="L19">
            <v>500000</v>
          </cell>
        </row>
        <row r="19">
          <cell r="U19">
            <v>300000</v>
          </cell>
          <cell r="V19" t="str">
            <v>
可门工业园区路网进行路面施工；大官坂片东区防潮排涝工程河道主体施工；和大官坂垦区填海造地三期工程填海填砂建设。
</v>
          </cell>
          <cell r="W19">
            <v>180000</v>
          </cell>
          <cell r="X19" t="str">
            <v>
防洪排涝：东西向河道和坑园溪河道改造，金牌水闸工程完成前期报批手续并开工建设，官坂十字溪水库除险加固，下宫镇区防洪排涝工程及上宫溪防洪排涝工程开工建设；路网：兴港路进行软基处理，行雨污管网工程施工，下宫镇区道路开工建设；学校、医院：可门港中学及医院、下宫乡幼儿园及卫生院病房综合楼开工建设；大官坂垦区填海造地三期工程填海填砂建设。
</v>
          </cell>
        </row>
        <row r="19">
          <cell r="AG19" t="str">
            <v>
连江可门港建设发展有限公司、水利局等
</v>
          </cell>
        </row>
        <row r="19">
          <cell r="AJ19" t="str">
            <v>连江县</v>
          </cell>
          <cell r="AK19" t="str">
            <v>郑立敏</v>
          </cell>
          <cell r="AL19" t="str">
            <v>林恒增</v>
          </cell>
          <cell r="AM19" t="str">
            <v>在建</v>
          </cell>
        </row>
        <row r="20">
          <cell r="B20" t="str">
            <v>闽清县葫芦门水库工程</v>
          </cell>
          <cell r="C20" t="str">
            <v>2016在建</v>
          </cell>
          <cell r="D20" t="str">
            <v>在建</v>
          </cell>
          <cell r="E20" t="str">
            <v>是</v>
          </cell>
          <cell r="F20" t="str">
            <v>否</v>
          </cell>
          <cell r="G20" t="str">
            <v>农林水利</v>
          </cell>
          <cell r="H20" t="str">
            <v>闽清县</v>
          </cell>
          <cell r="I20" t="str">
            <v>三溪乡
坂东镇</v>
          </cell>
          <cell r="J20" t="str">
            <v>
总库容1135万方，解决人饮10万人。配备水厂1座，日供水量3.5万吨；主管网建设12.6公里。
</v>
          </cell>
          <cell r="K20" t="str">
            <v>2013-2017</v>
          </cell>
          <cell r="L20">
            <v>36000</v>
          </cell>
          <cell r="M20">
            <v>9590</v>
          </cell>
          <cell r="N20">
            <v>7228</v>
          </cell>
          <cell r="O20">
            <v>19182</v>
          </cell>
        </row>
        <row r="20">
          <cell r="S20" t="str">
            <v>国有独资</v>
          </cell>
          <cell r="T20" t="str">
            <v>否</v>
          </cell>
          <cell r="U20">
            <v>24776</v>
          </cell>
          <cell r="V20" t="str">
            <v>
葫芦门水库大坝封顶，坂东水厂主体建成。
</v>
          </cell>
          <cell r="W20">
            <v>5500</v>
          </cell>
          <cell r="X20" t="str">
            <v>
一季度葫芦门水库移民、工程建设，坂东水厂工程；二季度葫芦门水库工程建设，移民、水保工程，坂东水厂工程建设；三季度葫芦门水库工程建设，坂东水厂厂区绿化、道路硬化；四季度工程完工。
</v>
          </cell>
        </row>
        <row r="20">
          <cell r="Z20">
            <v>12</v>
          </cell>
          <cell r="AA20">
            <v>702</v>
          </cell>
        </row>
        <row r="20">
          <cell r="AC20">
            <v>476</v>
          </cell>
        </row>
        <row r="20">
          <cell r="AG20" t="str">
            <v>
福建省水利投资集团（闽清）水务有限公司
</v>
          </cell>
          <cell r="AH20" t="str">
            <v>郑斌强、董事长、18650772830</v>
          </cell>
          <cell r="AI20" t="str">
            <v>刘子方、总经理、13706990331</v>
          </cell>
          <cell r="AJ20" t="str">
            <v>闽清县</v>
          </cell>
          <cell r="AK20" t="str">
            <v>陈忠霖</v>
          </cell>
          <cell r="AL20" t="str">
            <v>林飞</v>
          </cell>
          <cell r="AM20" t="str">
            <v>在建</v>
          </cell>
        </row>
        <row r="21">
          <cell r="B21" t="str">
            <v>闽江防洪工程福州段（二期）</v>
          </cell>
          <cell r="C21" t="str">
            <v>2016在建</v>
          </cell>
          <cell r="D21" t="str">
            <v>在建</v>
          </cell>
          <cell r="E21" t="str">
            <v>是</v>
          </cell>
          <cell r="F21" t="str">
            <v>否</v>
          </cell>
          <cell r="G21" t="str">
            <v>农林水利</v>
          </cell>
          <cell r="H21" t="str">
            <v>闽清县</v>
          </cell>
          <cell r="I21" t="str">
            <v>梅溪镇、梅城镇、白中镇、坂东镇</v>
          </cell>
          <cell r="J21" t="str">
            <v>
新建提防总长度11.916km，其中闽江干流流域3条护岸，总厂为2.628km；梅溪流域5条堤段，总长为9.288km。
</v>
          </cell>
          <cell r="K21" t="str">
            <v>2015.10-2017.10</v>
          </cell>
          <cell r="L21">
            <v>27000</v>
          </cell>
          <cell r="M21">
            <v>27000</v>
          </cell>
        </row>
        <row r="21">
          <cell r="S21" t="str">
            <v>国有独资</v>
          </cell>
          <cell r="T21" t="str">
            <v>其他</v>
          </cell>
          <cell r="U21">
            <v>16185</v>
          </cell>
          <cell r="V21" t="str">
            <v>
城区段完成工程总量65%，坂东镇段完成工程总量63%，白中镇段完成工程总量88%。
</v>
          </cell>
          <cell r="W21">
            <v>8000</v>
          </cell>
          <cell r="X21" t="str">
            <v>
全面完成工程建设任务。
</v>
          </cell>
        </row>
        <row r="21">
          <cell r="Z21">
            <v>10</v>
          </cell>
          <cell r="AA21">
            <v>431</v>
          </cell>
          <cell r="AB21">
            <v>431</v>
          </cell>
          <cell r="AC21">
            <v>78</v>
          </cell>
          <cell r="AD21">
            <v>78</v>
          </cell>
          <cell r="AE21">
            <v>0</v>
          </cell>
          <cell r="AF21">
            <v>0</v>
          </cell>
          <cell r="AG21" t="str">
            <v>
闽清县防洪工程建设有限公司
</v>
          </cell>
          <cell r="AH21" t="str">
            <v>冯贞武、董事长、18905021059</v>
          </cell>
          <cell r="AI21" t="str">
            <v>冯贞武、董事长、18905021059</v>
          </cell>
          <cell r="AJ21" t="str">
            <v>闽清县</v>
          </cell>
          <cell r="AK21" t="str">
            <v>陈忠霖</v>
          </cell>
          <cell r="AL21" t="str">
            <v>林飞</v>
          </cell>
          <cell r="AM21" t="str">
            <v>在建</v>
          </cell>
        </row>
        <row r="22">
          <cell r="B22" t="str">
            <v>福建闽江水口水电枢纽坝下水位治理与通航改善工程</v>
          </cell>
          <cell r="C22" t="str">
            <v>2016在建</v>
          </cell>
          <cell r="D22" t="str">
            <v>在建</v>
          </cell>
          <cell r="E22" t="str">
            <v>否</v>
          </cell>
          <cell r="F22" t="str">
            <v>否</v>
          </cell>
          <cell r="G22" t="str">
            <v>农林水利</v>
          </cell>
          <cell r="H22" t="str">
            <v>闽清县、闽侯县</v>
          </cell>
          <cell r="I22" t="str">
            <v>梅溪镇</v>
          </cell>
          <cell r="J22" t="str">
            <v>
建设挡水坝长52.5m、高程37.2m，一线500T级单级船闸193.0m×23.0m×4.0m（长×宽×水深），溢流堰长度340.0m，堰顶高程6.96m。
</v>
          </cell>
          <cell r="K22" t="str">
            <v>2015-2020</v>
          </cell>
          <cell r="L22">
            <v>300000</v>
          </cell>
          <cell r="M22">
            <v>99429.25</v>
          </cell>
          <cell r="N22">
            <v>172400</v>
          </cell>
        </row>
        <row r="22">
          <cell r="S22" t="str">
            <v>国有独资</v>
          </cell>
          <cell r="T22" t="str">
            <v>央企</v>
          </cell>
          <cell r="U22">
            <v>57000</v>
          </cell>
          <cell r="V22" t="str">
            <v>
完成征迁和围堰工作。围堰内基坑开挖。
</v>
          </cell>
          <cell r="W22">
            <v>24936</v>
          </cell>
          <cell r="X22" t="str">
            <v>
一季度完成征拆迁，二季度辅助工程施工，三季度围堰，四季度主体工程建设。
</v>
          </cell>
        </row>
        <row r="22">
          <cell r="AG22" t="str">
            <v>
福建水口发电集团有限公司
</v>
          </cell>
          <cell r="AH22" t="str">
            <v>曾季弟 0591-87075695</v>
          </cell>
          <cell r="AI22" t="str">
            <v>汪洁 0591-87075713</v>
          </cell>
          <cell r="AJ22" t="str">
            <v>闽清县</v>
          </cell>
          <cell r="AK22" t="str">
            <v>陈忠霖</v>
          </cell>
          <cell r="AL22" t="str">
            <v>柯有铭</v>
          </cell>
          <cell r="AM22" t="str">
            <v>在建</v>
          </cell>
        </row>
        <row r="23">
          <cell r="B23" t="str">
            <v>罗源敖江供水工程</v>
          </cell>
          <cell r="C23" t="str">
            <v>2016在建</v>
          </cell>
          <cell r="D23" t="str">
            <v>在建</v>
          </cell>
          <cell r="E23" t="str">
            <v>是</v>
          </cell>
          <cell r="F23" t="str">
            <v>是</v>
          </cell>
          <cell r="G23" t="str">
            <v>农林水利</v>
          </cell>
          <cell r="H23" t="str">
            <v>罗源县</v>
          </cell>
          <cell r="I23" t="str">
            <v>霍口乡、白塔乡、松山镇；连江县蓼沿乡</v>
          </cell>
          <cell r="J23" t="str">
            <v>
取水口、滚水坝、输水隧洞及出水口组成，近期供水规模为11万吨/日，远期40万吨/日。
</v>
          </cell>
          <cell r="K23" t="str">
            <v>2011-2017</v>
          </cell>
          <cell r="L23">
            <v>23500</v>
          </cell>
          <cell r="M23">
            <v>0</v>
          </cell>
          <cell r="N23">
            <v>6300</v>
          </cell>
          <cell r="O23">
            <v>17200</v>
          </cell>
        </row>
        <row r="23">
          <cell r="S23" t="str">
            <v>国有独资</v>
          </cell>
          <cell r="T23" t="str">
            <v>其他</v>
          </cell>
          <cell r="U23">
            <v>19280</v>
          </cell>
          <cell r="V23" t="str">
            <v>
完成牛坑、赤岭施工区主洞开挖及井里支洞开挖任务。
</v>
          </cell>
          <cell r="W23">
            <v>4000</v>
          </cell>
          <cell r="X23" t="str">
            <v>
一季度完成进水口临时围堰，拌合系统安装；二季度完成C2标井里支洞、C3标八井、百丈及C1标傍尾施工区洞挖任务；三季度完成C2标岭下店、井里主洞洞挖任务；四季度全面建成并竣工。
</v>
          </cell>
        </row>
        <row r="23">
          <cell r="Z23">
            <v>12</v>
          </cell>
          <cell r="AA23">
            <v>290</v>
          </cell>
        </row>
        <row r="23">
          <cell r="AG23" t="str">
            <v>
福建敖江水利枢纽工程有限公司
</v>
          </cell>
          <cell r="AH23" t="str">
            <v>黄建成
13599881966</v>
          </cell>
          <cell r="AI23" t="str">
            <v>郑相勇
13850139873</v>
          </cell>
          <cell r="AJ23" t="str">
            <v>罗源县</v>
          </cell>
          <cell r="AK23" t="str">
            <v>林心銮</v>
          </cell>
          <cell r="AL23" t="str">
            <v>高明</v>
          </cell>
          <cell r="AM23" t="str">
            <v>在建</v>
          </cell>
        </row>
        <row r="24">
          <cell r="B24" t="str">
            <v>罗源湾开发区金港工业区防洪排涝工程</v>
          </cell>
          <cell r="C24" t="str">
            <v>2016在建</v>
          </cell>
          <cell r="D24" t="str">
            <v>在建</v>
          </cell>
          <cell r="E24" t="str">
            <v>是</v>
          </cell>
          <cell r="F24" t="str">
            <v>是</v>
          </cell>
          <cell r="G24" t="str">
            <v>农林水利</v>
          </cell>
          <cell r="H24" t="str">
            <v>罗源县</v>
          </cell>
          <cell r="I24" t="str">
            <v>松山镇</v>
          </cell>
          <cell r="J24" t="str">
            <v>
建设排洪渠、滞洪区防洪堤、排水沟防洪堤、截洪沟、排洪闸1座及排涝站1座等。
</v>
          </cell>
          <cell r="K24" t="str">
            <v>2009-2018</v>
          </cell>
          <cell r="L24">
            <v>26500</v>
          </cell>
          <cell r="M24">
            <v>7950</v>
          </cell>
        </row>
        <row r="24">
          <cell r="O24">
            <v>18550</v>
          </cell>
        </row>
        <row r="24">
          <cell r="S24" t="str">
            <v>国有独资</v>
          </cell>
          <cell r="T24" t="str">
            <v>其他</v>
          </cell>
          <cell r="U24">
            <v>22500</v>
          </cell>
          <cell r="V24" t="str">
            <v>
进行白水排洪渠及燕窝水闸改造施工。
</v>
          </cell>
          <cell r="W24">
            <v>3000</v>
          </cell>
          <cell r="X24" t="str">
            <v>
一季度完成白水排洪渠、滞洪区防洪堤抛石压载，二季度堤身填筑；三季度完成燕窝水闸完工验收；四季度末白水防洪渠、滞洪区完成主体工程。
</v>
          </cell>
        </row>
        <row r="24">
          <cell r="AA24">
            <v>800</v>
          </cell>
        </row>
        <row r="24">
          <cell r="AG24" t="str">
            <v>
罗源湾开发区管委会
</v>
          </cell>
          <cell r="AH24" t="str">
            <v>范永刚,主任13705013388</v>
          </cell>
          <cell r="AI24" t="str">
            <v>于贤杰，副主任13960919598</v>
          </cell>
          <cell r="AJ24" t="str">
            <v>罗源县</v>
          </cell>
          <cell r="AK24" t="str">
            <v>林心銮</v>
          </cell>
          <cell r="AL24" t="str">
            <v>高明</v>
          </cell>
          <cell r="AM24" t="str">
            <v>在建</v>
          </cell>
        </row>
        <row r="25">
          <cell r="B25" t="str">
            <v>罗源湾开发区南片区基础设施项目</v>
          </cell>
          <cell r="C25" t="str">
            <v>2016在建</v>
          </cell>
          <cell r="D25" t="str">
            <v>在建</v>
          </cell>
          <cell r="E25" t="str">
            <v>是</v>
          </cell>
          <cell r="F25" t="str">
            <v>是</v>
          </cell>
          <cell r="G25" t="str">
            <v>农林水利</v>
          </cell>
          <cell r="H25" t="str">
            <v>罗源县</v>
          </cell>
          <cell r="I25" t="str">
            <v>松山镇</v>
          </cell>
          <cell r="J25" t="str">
            <v>
建设站前路总长约1.68公里，及松山鹤屿片区防洪排涝滞洪区88亩、护岸1874米、水闸一座、泵站一座及泵站管理房一座。
</v>
          </cell>
          <cell r="K25" t="str">
            <v>2015-2018</v>
          </cell>
          <cell r="L25">
            <v>15800</v>
          </cell>
          <cell r="M25">
            <v>15800</v>
          </cell>
        </row>
        <row r="25">
          <cell r="S25" t="str">
            <v>国有独资</v>
          </cell>
          <cell r="T25" t="str">
            <v>其他</v>
          </cell>
          <cell r="U25">
            <v>5000</v>
          </cell>
          <cell r="V25" t="str">
            <v>
站前路基础处理；进行鹤屿片区防洪排涝工程基础处理。
</v>
          </cell>
          <cell r="W25">
            <v>3000</v>
          </cell>
          <cell r="X25" t="str">
            <v>
一季度完成滞洪区清淤及滞洪区护岸水泥搅拌桩，护岸回填、抛石及临电安装；二季度完成滞洪区水闸、排涝站基础和箱涵开挖，水泥搅拌桩；三季度完成滞洪区水闸与排涝站上部和箱涵混凝土结构工程；四季度末建成站前路建设，完成鹤屿防洪排涝工程量50%。
</v>
          </cell>
        </row>
        <row r="25">
          <cell r="AA25">
            <v>88</v>
          </cell>
        </row>
        <row r="25">
          <cell r="AG25" t="str">
            <v>
罗源湾开发区管委会
</v>
          </cell>
          <cell r="AH25" t="str">
            <v>范永刚,主任13705013388</v>
          </cell>
          <cell r="AI25" t="str">
            <v>吴飞，副主任，13705984953</v>
          </cell>
          <cell r="AJ25" t="str">
            <v>罗源县</v>
          </cell>
          <cell r="AK25" t="str">
            <v>林心銮</v>
          </cell>
          <cell r="AL25" t="str">
            <v>高明</v>
          </cell>
          <cell r="AM25" t="str">
            <v>在建</v>
          </cell>
        </row>
        <row r="26">
          <cell r="B26" t="str">
            <v>福州霍口大型水库</v>
          </cell>
          <cell r="C26" t="str">
            <v>2016在建</v>
          </cell>
          <cell r="D26" t="str">
            <v>在建</v>
          </cell>
          <cell r="E26" t="str">
            <v>是</v>
          </cell>
          <cell r="F26" t="str">
            <v>是</v>
          </cell>
          <cell r="G26" t="str">
            <v>农林水利</v>
          </cell>
          <cell r="H26" t="str">
            <v>罗源县</v>
          </cell>
          <cell r="I26" t="str">
            <v>霍口乡</v>
          </cell>
          <cell r="J26" t="str">
            <v>
工程以供水为主，兼顾防洪和发电。总库容为2.97亿m³，电站装机容量60兆瓦，主坝坝高91米，坝顶长度338米，副坝坝高29.5米，坝顶长度168.7米。
</v>
          </cell>
          <cell r="K26" t="str">
            <v>2016-2020</v>
          </cell>
          <cell r="L26">
            <v>219000</v>
          </cell>
          <cell r="M26">
            <v>86000</v>
          </cell>
        </row>
        <row r="26">
          <cell r="O26">
            <v>63000</v>
          </cell>
        </row>
        <row r="26">
          <cell r="R26">
            <v>70000</v>
          </cell>
          <cell r="S26" t="str">
            <v>国有独资</v>
          </cell>
          <cell r="T26" t="str">
            <v>其他</v>
          </cell>
          <cell r="U26">
            <v>23913</v>
          </cell>
          <cell r="V26" t="str">
            <v>
基本完成导流洞建设，完成可研。
</v>
          </cell>
          <cell r="W26">
            <v>36000</v>
          </cell>
          <cell r="X26" t="str">
            <v>
一季度完成初设审批、监理招标、大坝施工招标；二季度主体开工、两岸坝肩开挖、副坝基础开挖，导流洞通水；三季度王廷洋大桥完工；大坝围堰截流；四季度基本完成大坝基础开挖。
</v>
          </cell>
        </row>
        <row r="26">
          <cell r="AA26">
            <v>13645</v>
          </cell>
          <cell r="AB26">
            <v>13645</v>
          </cell>
          <cell r="AC26">
            <v>7669</v>
          </cell>
          <cell r="AD26">
            <v>7669</v>
          </cell>
        </row>
        <row r="26">
          <cell r="AG26" t="str">
            <v>
福建省水利投资集团（霍口）水务有限公司
</v>
          </cell>
          <cell r="AH26" t="str">
            <v>林强
13850132898</v>
          </cell>
          <cell r="AI26" t="str">
            <v>王年安13905008165</v>
          </cell>
          <cell r="AJ26" t="str">
            <v>罗源县</v>
          </cell>
          <cell r="AK26" t="str">
            <v>林心銮</v>
          </cell>
          <cell r="AL26" t="str">
            <v>高明</v>
          </cell>
          <cell r="AM26" t="str">
            <v>在建</v>
          </cell>
        </row>
        <row r="27">
          <cell r="B27" t="str">
            <v>闽江防洪工程福州段（三期）</v>
          </cell>
          <cell r="C27" t="str">
            <v>2016计划新开工</v>
          </cell>
          <cell r="D27" t="str">
            <v>是</v>
          </cell>
        </row>
        <row r="27">
          <cell r="F27" t="str">
            <v>否</v>
          </cell>
          <cell r="G27" t="str">
            <v>农林水利</v>
          </cell>
          <cell r="H27" t="str">
            <v>永泰县</v>
          </cell>
          <cell r="I27" t="str">
            <v>葛岭镇</v>
          </cell>
          <cell r="J27" t="str">
            <v>
堤段总长8.95km，其中新建堤防长度7.113km，护岸1.837km；防汛道路7.113km，均为新建混凝土路面；新建穿堤建筑物共11座，其中水闸4座，穿堤涵管6座，旱闸1座。
</v>
          </cell>
          <cell r="K27" t="str">
            <v>2016-2019</v>
          </cell>
          <cell r="L27">
            <v>17978</v>
          </cell>
          <cell r="M27">
            <v>18526</v>
          </cell>
        </row>
        <row r="27">
          <cell r="S27" t="str">
            <v>其他</v>
          </cell>
          <cell r="T27" t="str">
            <v>其他</v>
          </cell>
          <cell r="U27">
            <v>8000</v>
          </cell>
          <cell r="V27" t="str">
            <v>
汤口尾试验段、嵩口试验段、太原段、葛岭镇溪南段和镇区段正在施工，赤壁段准备进场施工。
</v>
          </cell>
          <cell r="W27">
            <v>6000</v>
          </cell>
          <cell r="X27" t="str">
            <v>
全面完成嵩口、汤口尾、太原堤段，完成溪南、葛岭镇区、赤壁部分堤段。
</v>
          </cell>
        </row>
        <row r="27">
          <cell r="AA27">
            <v>63</v>
          </cell>
          <cell r="AB27">
            <v>63</v>
          </cell>
        </row>
        <row r="27">
          <cell r="AE27" t="str">
            <v>无</v>
          </cell>
          <cell r="AF27" t="str">
            <v>无</v>
          </cell>
          <cell r="AG27" t="str">
            <v>
永泰县民生水利投资有限公司
</v>
          </cell>
        </row>
        <row r="27">
          <cell r="AI27" t="str">
            <v>陈章镁24832364</v>
          </cell>
          <cell r="AJ27" t="str">
            <v>永泰县</v>
          </cell>
          <cell r="AK27" t="str">
            <v>雷连鸣</v>
          </cell>
          <cell r="AL27" t="str">
            <v>张忠</v>
          </cell>
          <cell r="AM27" t="str">
            <v>在建</v>
          </cell>
        </row>
        <row r="28">
          <cell r="B28" t="str">
            <v>福建省平潭及闽江口水资源配置（一闸三线）工程</v>
          </cell>
          <cell r="C28" t="str">
            <v>是</v>
          </cell>
        </row>
        <row r="28">
          <cell r="G28" t="str">
            <v>农林水利</v>
          </cell>
          <cell r="H28" t="str">
            <v>永泰、闽侯、福清、长乐、福州市南</v>
          </cell>
        </row>
        <row r="28">
          <cell r="J28" t="str">
            <v>
莒口拦河闸、闽江竹岐-大樟溪分水支线(37km)、大樟溪-三溪口水库-青口-长乐线路(51km)、大樟溪-东张水库-平潭福州交界处线路(97km)。
</v>
          </cell>
          <cell r="K28" t="str">
            <v>2013-2020</v>
          </cell>
          <cell r="L28">
            <v>611026</v>
          </cell>
        </row>
        <row r="28">
          <cell r="U28">
            <v>46548</v>
          </cell>
          <cell r="V28" t="str">
            <v>
年内动工。
</v>
          </cell>
          <cell r="W28">
            <v>46000</v>
          </cell>
          <cell r="X28" t="str">
            <v>
隧洞开挖、管道铺设。
</v>
          </cell>
        </row>
        <row r="28">
          <cell r="AG28" t="str">
            <v>
福州市闽江下游防洪工程建设公司
</v>
          </cell>
        </row>
        <row r="28">
          <cell r="AJ28" t="str">
            <v>市水利局</v>
          </cell>
          <cell r="AK28" t="str">
            <v>陈济斌</v>
          </cell>
          <cell r="AL28" t="str">
            <v>严可仕</v>
          </cell>
          <cell r="AM28" t="str">
            <v>在建</v>
          </cell>
        </row>
        <row r="29">
          <cell r="B29" t="str">
            <v>福州市闽江北港驳岸整治一期工程</v>
          </cell>
          <cell r="C29" t="str">
            <v>是</v>
          </cell>
        </row>
        <row r="29">
          <cell r="G29" t="str">
            <v>农林水利</v>
          </cell>
          <cell r="H29" t="str">
            <v>台江区、仓山区</v>
          </cell>
        </row>
        <row r="29">
          <cell r="J29" t="str">
            <v>
岸线总长33.67km，其中南岸16.75km北岸16.92km。
</v>
          </cell>
          <cell r="K29" t="str">
            <v>2013-2017</v>
          </cell>
          <cell r="L29">
            <v>35000</v>
          </cell>
        </row>
        <row r="29">
          <cell r="U29">
            <v>30000</v>
          </cell>
          <cell r="V29" t="str">
            <v>
基本完成。
</v>
          </cell>
          <cell r="W29">
            <v>3000</v>
          </cell>
          <cell r="X29" t="str">
            <v>
完工。
</v>
          </cell>
        </row>
        <row r="29">
          <cell r="Z29">
            <v>12</v>
          </cell>
        </row>
        <row r="29">
          <cell r="AG29" t="str">
            <v>
福州市闽江下游防洪工程建设公司
</v>
          </cell>
        </row>
        <row r="29">
          <cell r="AJ29" t="str">
            <v>市水利局</v>
          </cell>
          <cell r="AK29" t="str">
            <v>陈济斌</v>
          </cell>
          <cell r="AL29" t="str">
            <v>严可仕</v>
          </cell>
          <cell r="AM29" t="str">
            <v>在建</v>
          </cell>
        </row>
        <row r="30">
          <cell r="B30" t="str">
            <v>福州江北城区山洪防洪生态补水工程</v>
          </cell>
          <cell r="C30" t="str">
            <v>是</v>
          </cell>
        </row>
        <row r="30">
          <cell r="G30" t="str">
            <v>农林水利</v>
          </cell>
          <cell r="H30" t="str">
            <v>晋安区、闽侯县</v>
          </cell>
        </row>
        <row r="30">
          <cell r="J30" t="str">
            <v>
工程位于福州市闽江北港北岸城区，西起闽江北港北岸淮安大桥边，东至鼓山魁岐。集水面积约159.8k㎡，其中西片23.1k㎡，东片136.7k㎡。规划在闽江北港北岸文山里上游设五矿泵站，沿福州主城区北面山区设引水隧洞，经八一水库、登云水库，最后至魁岐出口。沿线设5条补水支洞、12座截洪坝、8座控制闸。
</v>
          </cell>
          <cell r="K30" t="str">
            <v>2016-2020</v>
          </cell>
          <cell r="L30">
            <v>335000</v>
          </cell>
        </row>
        <row r="30">
          <cell r="U30">
            <v>60400</v>
          </cell>
          <cell r="V30" t="str">
            <v>
主体工程全面动工。
</v>
          </cell>
          <cell r="W30">
            <v>33000</v>
          </cell>
          <cell r="X30" t="str">
            <v>
主隧洞施工。
</v>
          </cell>
        </row>
        <row r="30">
          <cell r="AG30" t="str">
            <v>
福州市闽江下游防洪工程建设公司
</v>
          </cell>
        </row>
        <row r="30">
          <cell r="AJ30" t="str">
            <v>市水利局</v>
          </cell>
          <cell r="AK30" t="str">
            <v>陈济斌</v>
          </cell>
          <cell r="AL30" t="str">
            <v>严可仕</v>
          </cell>
          <cell r="AM30" t="str">
            <v>在建</v>
          </cell>
        </row>
        <row r="31">
          <cell r="B31" t="str">
            <v>交通</v>
          </cell>
        </row>
        <row r="31">
          <cell r="J31">
            <v>36</v>
          </cell>
          <cell r="K31" t="str">
            <v>项</v>
          </cell>
          <cell r="L31">
            <v>15040973</v>
          </cell>
        </row>
        <row r="31">
          <cell r="U31">
            <v>4176019</v>
          </cell>
        </row>
        <row r="31">
          <cell r="W31">
            <v>1997100</v>
          </cell>
        </row>
        <row r="32">
          <cell r="B32" t="str">
            <v>福州港江阴港区8#、9#泊位工程</v>
          </cell>
          <cell r="C32" t="str">
            <v>2016计划新开工</v>
          </cell>
          <cell r="D32" t="str">
            <v>2017计划新开工</v>
          </cell>
          <cell r="E32" t="str">
            <v>是</v>
          </cell>
          <cell r="F32" t="str">
            <v>是</v>
          </cell>
          <cell r="G32" t="str">
            <v>交通</v>
          </cell>
          <cell r="H32" t="str">
            <v>福清市</v>
          </cell>
          <cell r="I32" t="str">
            <v>江阴镇</v>
          </cell>
          <cell r="J32" t="str">
            <v>
建设1个5万吨级和1个7万吨级集装箱泊位，设计年通过能力为90万TEU。港区纵深1000米，陆域宽度648米。
</v>
          </cell>
          <cell r="K32" t="str">
            <v>2015-2019</v>
          </cell>
          <cell r="L32">
            <v>160000</v>
          </cell>
          <cell r="M32">
            <v>0</v>
          </cell>
          <cell r="N32" t="str">
            <v>160000
</v>
          </cell>
          <cell r="O32" t="str">
            <v>
</v>
          </cell>
          <cell r="P32" t="str">
            <v>0
</v>
          </cell>
          <cell r="Q32" t="str">
            <v>0
</v>
          </cell>
          <cell r="R32">
            <v>0</v>
          </cell>
          <cell r="S32" t="str">
            <v>4、民营独资</v>
          </cell>
          <cell r="T32" t="str">
            <v>3、其他</v>
          </cell>
          <cell r="U32">
            <v>32500</v>
          </cell>
          <cell r="V32" t="str">
            <v>
开始沉箱预制、陆域回填砂、排水板施工、基漕开挖、基床抛石等水工主体工程。
</v>
          </cell>
          <cell r="W32">
            <v>20000</v>
          </cell>
          <cell r="X32" t="str">
            <v>
一季度完成水工工程总量10%；二季度累计完成水工工程总量25%；三季度累计完成水工工程总量40%；四季度累计完成水工工程总量75%（陆域回填砂、塑料排水板、沉箱预制和安装、西围堤、东护岸等主要水工主体工程完工）。
</v>
          </cell>
        </row>
        <row r="32">
          <cell r="AC32" t="str">
            <v>
</v>
          </cell>
        </row>
        <row r="32">
          <cell r="AE32">
            <v>1245.2175</v>
          </cell>
          <cell r="AF32">
            <v>957.228</v>
          </cell>
          <cell r="AG32" t="str">
            <v>
福建融港码头发展有限公司
</v>
          </cell>
          <cell r="AH32" t="str">
            <v>负责人：薛秋红</v>
          </cell>
          <cell r="AI32" t="str">
            <v>总经理助理：郁璇13860612311</v>
          </cell>
          <cell r="AJ32" t="str">
            <v>福清市</v>
          </cell>
          <cell r="AK32" t="str">
            <v>张帆</v>
          </cell>
          <cell r="AL32" t="str">
            <v>王进足</v>
          </cell>
          <cell r="AM32" t="str">
            <v>在建</v>
          </cell>
        </row>
        <row r="33">
          <cell r="B33" t="str">
            <v>福州壁头作业区12#泊位</v>
          </cell>
          <cell r="C33" t="str">
            <v>2016在建</v>
          </cell>
          <cell r="D33" t="str">
            <v>2016在建</v>
          </cell>
          <cell r="E33" t="str">
            <v>是</v>
          </cell>
          <cell r="F33" t="str">
            <v>是</v>
          </cell>
          <cell r="G33" t="str">
            <v>交通</v>
          </cell>
          <cell r="H33" t="str">
            <v>福清市</v>
          </cell>
          <cell r="I33" t="str">
            <v>江阴镇</v>
          </cell>
          <cell r="J33" t="str">
            <v>
新建1个5万吨级液体化工泊位（同时兼靠2艘5000GT液化石油气船舶），以及3千吨级泊位4个，并建设400万吨/年丙烯丙烷低温罐区，同步建设相关的配套设施，设计年通过能力195万吨。
</v>
          </cell>
          <cell r="K33" t="str">
            <v>2013-2018</v>
          </cell>
          <cell r="L33">
            <v>375600</v>
          </cell>
          <cell r="M33">
            <v>0</v>
          </cell>
          <cell r="N33">
            <v>112680</v>
          </cell>
          <cell r="O33">
            <v>262920</v>
          </cell>
          <cell r="P33">
            <v>0</v>
          </cell>
          <cell r="Q33">
            <v>0</v>
          </cell>
          <cell r="R33">
            <v>0</v>
          </cell>
          <cell r="S33" t="str">
            <v>4、民营独资;</v>
          </cell>
          <cell r="T33" t="str">
            <v>3、其他</v>
          </cell>
          <cell r="U33">
            <v>160000</v>
          </cell>
          <cell r="V33" t="str">
            <v>
至年底将完成码头交工验收手续，同时，罐区公用配套工程建设安装完成。
</v>
          </cell>
          <cell r="W33">
            <v>20000</v>
          </cell>
          <cell r="X33" t="str">
            <v>
争取一二季度完成码头试运行手续及罐区公用配套工程的相关验收手续，三四季度将罐区一期工程建设完成并投入使用。
</v>
          </cell>
        </row>
        <row r="33">
          <cell r="Z33">
            <v>12</v>
          </cell>
          <cell r="AA33">
            <v>0</v>
          </cell>
          <cell r="AB33">
            <v>0</v>
          </cell>
          <cell r="AC33">
            <v>0</v>
          </cell>
          <cell r="AD33">
            <v>0</v>
          </cell>
          <cell r="AE33">
            <v>790</v>
          </cell>
          <cell r="AF33">
            <v>790</v>
          </cell>
          <cell r="AG33" t="str">
            <v>
福州中江化工码头有限公司、福建天汇石化物流有限公司
</v>
          </cell>
          <cell r="AH33" t="str">
            <v>汤亚田15280025800</v>
          </cell>
          <cell r="AI33" t="str">
            <v>黄旭13599433570</v>
          </cell>
          <cell r="AJ33" t="str">
            <v>福清市</v>
          </cell>
          <cell r="AK33" t="str">
            <v>张帆</v>
          </cell>
          <cell r="AL33" t="str">
            <v>王进足</v>
          </cell>
          <cell r="AM33" t="str">
            <v>在建</v>
          </cell>
        </row>
        <row r="34">
          <cell r="B34" t="str">
            <v>福清滨海大道（国省干线纵一线）</v>
          </cell>
          <cell r="C34" t="str">
            <v>2016在建</v>
          </cell>
          <cell r="D34" t="str">
            <v>2016在建</v>
          </cell>
          <cell r="E34" t="str">
            <v>是</v>
          </cell>
          <cell r="F34" t="str">
            <v>是</v>
          </cell>
          <cell r="G34" t="str">
            <v>交通</v>
          </cell>
          <cell r="H34" t="str">
            <v>福清市</v>
          </cell>
          <cell r="I34" t="str">
            <v>城头镇、三山镇、龙田镇、江阴镇</v>
          </cell>
          <cell r="J34" t="str">
            <v>
全长114.8公里（含新建连接线5.2公里），其中利用旧路14.8公里，新建里程100公里，设计时速60公里。
</v>
          </cell>
          <cell r="K34" t="str">
            <v>2014-2019</v>
          </cell>
          <cell r="L34">
            <v>707900</v>
          </cell>
        </row>
        <row r="34">
          <cell r="U34">
            <v>162406</v>
          </cell>
          <cell r="V34" t="str">
            <v>
元洪区纵四路至东阁农场：完成征地，路基施工98%、桥梁施工55%，涵洞35.4%；城头山下至元洪区纵四路：完成征地70%，路基挖方80%、路基填方50%；东阁农场至三山沁前：完成前期报批，施工进场，交桩复测；江镜前华至江涵大桥：江阴大道北段连南港大道东段完工；港区大道西段完成路基施工50%；江阴大道中段至南段完成前期报批和施工招标；港区大道东段完成前期报批和施工招标，施工进场；江阴莆头至孙卓段调整新增路线为蓝色产业园滨海路至江阴工业区港前路段，完成工可编制工作。228国道福清三山北陈至泽岐：完成工可及初设批复。
</v>
          </cell>
          <cell r="W34">
            <v>102100</v>
          </cell>
          <cell r="X34" t="str">
            <v>
到四季度元洪区纵四路至东阁农场段竣工验收；城头山下至元洪区纵四路段累计完成路基90%，桥梁90%，路面35%；龙田段、温泉大道段累计完成路基施工55%，桥梁施工35%；江阴段累计完成路基60%，桥梁35%，路面10%；三山沁前至三山泽岐段完成路基施工10%。
</v>
          </cell>
        </row>
        <row r="34">
          <cell r="AG34" t="str">
            <v>
福清市交通建设投资有限公司
</v>
          </cell>
          <cell r="AH34" t="str">
            <v>陈少娟15959128322</v>
          </cell>
          <cell r="AI34" t="str">
            <v>陈少娟15959128322</v>
          </cell>
          <cell r="AJ34" t="str">
            <v>福清市</v>
          </cell>
          <cell r="AK34" t="str">
            <v>张帆</v>
          </cell>
          <cell r="AL34" t="str">
            <v>王进足</v>
          </cell>
          <cell r="AM34" t="str">
            <v>在建</v>
          </cell>
        </row>
        <row r="35">
          <cell r="B35" t="str">
            <v>福州壁头作业区11#泊位</v>
          </cell>
          <cell r="C35" t="str">
            <v>2016在建</v>
          </cell>
          <cell r="D35" t="str">
            <v>2016在建</v>
          </cell>
          <cell r="E35" t="str">
            <v>是</v>
          </cell>
          <cell r="F35" t="str">
            <v>是</v>
          </cell>
          <cell r="G35" t="str">
            <v>交通</v>
          </cell>
          <cell r="H35" t="str">
            <v>福清市</v>
          </cell>
          <cell r="I35" t="str">
            <v>江阴镇</v>
          </cell>
          <cell r="J35" t="str">
            <v>
建设1个5万吨级液体化工码头、4个3千吨级小码头（11-1#~11-4#泊位）和总库容为55万m³的大型液体化工库区。
</v>
          </cell>
          <cell r="K35" t="str">
            <v>2012-2017</v>
          </cell>
          <cell r="L35">
            <v>92300</v>
          </cell>
        </row>
        <row r="35">
          <cell r="U35">
            <v>102000</v>
          </cell>
          <cell r="V35" t="str">
            <v>
码头工程及陆域形成及地基处理工程完成质量鉴定，陆域形成吹填验收，库区房建工程（行政楼、动力站房、消防站）主体结构预验收，基本完成工艺、消防、给排水。
</v>
          </cell>
          <cell r="W35">
            <v>5000</v>
          </cell>
          <cell r="X35" t="str">
            <v>
争取一季度达到试运行条件。
</v>
          </cell>
        </row>
        <row r="35">
          <cell r="Z35">
            <v>5</v>
          </cell>
        </row>
        <row r="35">
          <cell r="AG35" t="str">
            <v>
福建闽海能源有限公司
</v>
          </cell>
        </row>
        <row r="35">
          <cell r="AJ35" t="str">
            <v>福清市</v>
          </cell>
          <cell r="AK35" t="str">
            <v>张帆</v>
          </cell>
          <cell r="AL35" t="str">
            <v>王进足</v>
          </cell>
          <cell r="AM35" t="str">
            <v>在建</v>
          </cell>
        </row>
        <row r="36">
          <cell r="B36" t="str">
            <v>厦航福州基地建设项目</v>
          </cell>
          <cell r="C36" t="str">
            <v>2016在建</v>
          </cell>
          <cell r="D36" t="str">
            <v>在建</v>
          </cell>
          <cell r="E36" t="str">
            <v>是</v>
          </cell>
          <cell r="F36" t="str">
            <v>是</v>
          </cell>
          <cell r="G36" t="str">
            <v>交通</v>
          </cell>
          <cell r="H36" t="str">
            <v>长乐市</v>
          </cell>
          <cell r="I36" t="str">
            <v>漳港街道</v>
          </cell>
          <cell r="J36" t="str">
            <v>
用地132亩，总建筑面积约12.3万㎡，建设飞行出勤楼、配餐楼、地面出勤楼、货运中心、维修机库及附属设施等。
</v>
          </cell>
          <cell r="K36" t="str">
            <v>2014-2017</v>
          </cell>
          <cell r="L36">
            <v>67000</v>
          </cell>
          <cell r="M36">
            <v>0</v>
          </cell>
          <cell r="N36">
            <v>67000</v>
          </cell>
          <cell r="O36">
            <v>0</v>
          </cell>
          <cell r="P36">
            <v>0</v>
          </cell>
          <cell r="Q36">
            <v>0</v>
          </cell>
          <cell r="R36">
            <v>0</v>
          </cell>
          <cell r="S36" t="str">
            <v>国有独资</v>
          </cell>
          <cell r="T36" t="str">
            <v>其它</v>
          </cell>
          <cell r="U36">
            <v>30000</v>
          </cell>
          <cell r="V36" t="str">
            <v>
飞行出勤楼已竣工验收；地面出勤楼监理招标公告已发布，施工招标发布公告；维修机库建成；货运中心施工队已进场，正在管线迁改；配餐楼正在进行图审和招投标清单和控制价编制。
</v>
          </cell>
          <cell r="W36">
            <v>37000</v>
          </cell>
          <cell r="X36" t="str">
            <v>
一至三季度主体结构施工，四季度装修。
</v>
          </cell>
        </row>
        <row r="36">
          <cell r="Z36">
            <v>12</v>
          </cell>
        </row>
        <row r="36">
          <cell r="AG36" t="str">
            <v>
厦航福州分公司
</v>
          </cell>
          <cell r="AH36" t="str">
            <v>出勤楼林云翔13960789112
货运维修卢永钦13559435959
配餐楼陈良宝13950404757</v>
          </cell>
          <cell r="AI36" t="str">
            <v>出勤楼林云翔13960789112
货运维修卢永钦13559435959
配餐楼陈良宝13950404757</v>
          </cell>
          <cell r="AJ36" t="str">
            <v>长乐市</v>
          </cell>
          <cell r="AK36" t="str">
            <v>蔡劲松</v>
          </cell>
          <cell r="AL36" t="str">
            <v>林飞</v>
          </cell>
          <cell r="AM36" t="str">
            <v>在建</v>
          </cell>
        </row>
        <row r="37">
          <cell r="B37" t="str">
            <v>福州牛头湾作业区12#、13#泊位</v>
          </cell>
          <cell r="C37" t="str">
            <v>2016在建</v>
          </cell>
          <cell r="D37" t="str">
            <v>在建</v>
          </cell>
          <cell r="E37" t="str">
            <v>是</v>
          </cell>
          <cell r="F37" t="str">
            <v>是</v>
          </cell>
          <cell r="G37" t="str">
            <v>交通</v>
          </cell>
          <cell r="H37" t="str">
            <v>长乐市</v>
          </cell>
          <cell r="I37" t="str">
            <v>松下镇</v>
          </cell>
          <cell r="J37" t="str">
            <v>
建设12#泊位7万吨级通用散货泊位（码头水工结构按靠泊20万吨级散货船设计），设计年货物吞吐能力为490万吨；13#泊位7万吨级通用散杂货泊位，设计年货物吞吐能力为250万吨。两个泊位共用岸线长531m，并同步建设相应配套设施。
</v>
          </cell>
          <cell r="K37" t="str">
            <v>2014-2018</v>
          </cell>
          <cell r="L37">
            <v>161000</v>
          </cell>
          <cell r="M37">
            <v>0</v>
          </cell>
          <cell r="N37">
            <v>48425</v>
          </cell>
          <cell r="O37">
            <v>112575</v>
          </cell>
          <cell r="P37">
            <v>0</v>
          </cell>
          <cell r="Q37">
            <v>0</v>
          </cell>
          <cell r="R37">
            <v>0</v>
          </cell>
          <cell r="S37" t="str">
            <v>民营独资</v>
          </cell>
          <cell r="T37" t="str">
            <v>其它</v>
          </cell>
          <cell r="U37">
            <v>45000</v>
          </cell>
          <cell r="V37" t="str">
            <v>
12#、13#泊位围堤填筑完成82.71%。后方陆域回填完成77.86%。沉箱运输安装完成24个(共31个)，完成77.42%。
</v>
          </cell>
          <cell r="W37">
            <v>100000</v>
          </cell>
          <cell r="X37" t="str">
            <v>
一季度12#泊位后方棱体回填及胸墙施工。二季度完成剩余7个沉箱安装，12#泊位后方棱体回填及胸墙施工，13#泊位后方棱体回填。三季度完成12#泊位主体工程，13#泊位后方棱体回填和后方陆域回填。四季度完成13#泊位主体工程和12#、13#泊位围堤填筑工程。
</v>
          </cell>
        </row>
        <row r="37">
          <cell r="AA37">
            <v>0</v>
          </cell>
          <cell r="AB37">
            <v>0</v>
          </cell>
          <cell r="AC37">
            <v>0</v>
          </cell>
          <cell r="AD37">
            <v>0</v>
          </cell>
          <cell r="AE37">
            <v>1687.35</v>
          </cell>
          <cell r="AF37">
            <v>1349.88</v>
          </cell>
          <cell r="AG37" t="str">
            <v>
福州牛头湾码头有限公司
</v>
          </cell>
          <cell r="AH37" t="str">
            <v>王长芳13960866111</v>
          </cell>
          <cell r="AI37" t="str">
            <v>邓玉青13950210161、121549898@qq.com
于莉13665079976，yuli9999@126.com</v>
          </cell>
          <cell r="AJ37" t="str">
            <v>长乐市</v>
          </cell>
          <cell r="AK37" t="str">
            <v>蔡劲松</v>
          </cell>
          <cell r="AL37" t="str">
            <v>林飞</v>
          </cell>
          <cell r="AM37" t="str">
            <v>在建</v>
          </cell>
        </row>
        <row r="38">
          <cell r="B38" t="str">
            <v>长乐东海第二救助队飞行救助基地建设项目</v>
          </cell>
          <cell r="C38" t="str">
            <v>2016计划新开工</v>
          </cell>
          <cell r="D38" t="str">
            <v>计划新开工</v>
          </cell>
          <cell r="E38" t="str">
            <v>是</v>
          </cell>
          <cell r="F38" t="str">
            <v>是</v>
          </cell>
          <cell r="G38" t="str">
            <v>交通</v>
          </cell>
          <cell r="H38" t="str">
            <v>长乐市</v>
          </cell>
          <cell r="I38" t="str">
            <v>湖南镇</v>
          </cell>
          <cell r="J38" t="str">
            <v>
总建筑面积约1万㎡，建设执勤楼、机库、直升机停机坪及配套设施。
</v>
          </cell>
          <cell r="K38" t="str">
            <v>2016-2017</v>
          </cell>
          <cell r="L38">
            <v>12000</v>
          </cell>
          <cell r="M38">
            <v>12000</v>
          </cell>
          <cell r="N38">
            <v>0</v>
          </cell>
          <cell r="O38">
            <v>0</v>
          </cell>
          <cell r="P38">
            <v>0</v>
          </cell>
          <cell r="Q38">
            <v>0</v>
          </cell>
          <cell r="R38">
            <v>0</v>
          </cell>
          <cell r="S38" t="str">
            <v>政府投资</v>
          </cell>
          <cell r="T38" t="str">
            <v>央企</v>
          </cell>
          <cell r="U38">
            <v>2000</v>
          </cell>
          <cell r="V38" t="str">
            <v>
土方平整完成，正在基础施工。
</v>
          </cell>
          <cell r="W38">
            <v>11000</v>
          </cell>
          <cell r="X38" t="str">
            <v>
一至三季度主体结构施工，四季度装修并建成。
</v>
          </cell>
        </row>
        <row r="38">
          <cell r="Z38">
            <v>12</v>
          </cell>
        </row>
        <row r="38">
          <cell r="AG38" t="str">
            <v>
交通运输部东海第二救助队
</v>
          </cell>
          <cell r="AH38" t="str">
            <v>彭志伟15959296261</v>
          </cell>
          <cell r="AI38" t="str">
            <v>姚书广18859275325，</v>
          </cell>
          <cell r="AJ38" t="str">
            <v>长乐市</v>
          </cell>
          <cell r="AK38" t="str">
            <v>蔡劲松</v>
          </cell>
          <cell r="AL38" t="str">
            <v>罗蜀榕</v>
          </cell>
          <cell r="AM38" t="str">
            <v>在建</v>
          </cell>
        </row>
        <row r="39">
          <cell r="B39" t="str">
            <v>长乐福清湾深水航道二期</v>
          </cell>
          <cell r="C39" t="str">
            <v>2016计划新开工</v>
          </cell>
          <cell r="D39" t="str">
            <v>计划新开工</v>
          </cell>
          <cell r="E39" t="str">
            <v>是</v>
          </cell>
          <cell r="F39" t="str">
            <v>是</v>
          </cell>
          <cell r="G39" t="str">
            <v>交通</v>
          </cell>
          <cell r="H39" t="str">
            <v>长乐市</v>
          </cell>
          <cell r="I39" t="str">
            <v>松下镇</v>
          </cell>
          <cell r="J39" t="str">
            <v>
福清湾主航道起点至牛头湾作业区，位于在建的12#、13#泊位附近海域，长约19公里,按满足15万吨级散货船乘潮单向通航要求建设，同时兼顾18.8万吨特定散货船乘潮单向通航要求。
</v>
          </cell>
          <cell r="K39" t="str">
            <v>2016-2018</v>
          </cell>
          <cell r="L39">
            <v>28352</v>
          </cell>
          <cell r="M39">
            <v>28300</v>
          </cell>
          <cell r="N39">
            <v>0</v>
          </cell>
          <cell r="O39">
            <v>0</v>
          </cell>
          <cell r="P39">
            <v>0</v>
          </cell>
          <cell r="Q39">
            <v>0</v>
          </cell>
          <cell r="R39">
            <v>0</v>
          </cell>
          <cell r="S39" t="str">
            <v>政府投资</v>
          </cell>
          <cell r="T39" t="str">
            <v>其它</v>
          </cell>
          <cell r="U39">
            <v>1000</v>
          </cell>
          <cell r="V39" t="str">
            <v>
正在航道疏浚、清障等工程施工。
</v>
          </cell>
          <cell r="W39">
            <v>20000</v>
          </cell>
          <cell r="X39" t="str">
            <v>
一至四季度航道疏浚、清障。
</v>
          </cell>
        </row>
        <row r="39">
          <cell r="AE39">
            <v>3624</v>
          </cell>
        </row>
        <row r="39">
          <cell r="AG39" t="str">
            <v>
长乐市交通运输局
</v>
          </cell>
          <cell r="AH39" t="str">
            <v>潘上游0591-28931066</v>
          </cell>
          <cell r="AI39" t="str">
            <v>陈楚楚：28825733  13799916311，2339709631@qq.com
陈春海13645026616</v>
          </cell>
          <cell r="AJ39" t="str">
            <v>长乐市</v>
          </cell>
          <cell r="AK39" t="str">
            <v>蔡劲松</v>
          </cell>
          <cell r="AL39" t="str">
            <v>罗蜀榕</v>
          </cell>
          <cell r="AM39" t="str">
            <v>在建</v>
          </cell>
        </row>
        <row r="40">
          <cell r="B40" t="str">
            <v>福银高速公路闽侯鸿尾互通式立交工程</v>
          </cell>
          <cell r="C40" t="str">
            <v>是</v>
          </cell>
          <cell r="D40" t="str">
            <v>是</v>
          </cell>
          <cell r="E40" t="str">
            <v>是</v>
          </cell>
          <cell r="F40" t="str">
            <v>否</v>
          </cell>
          <cell r="G40" t="str">
            <v>交通</v>
          </cell>
          <cell r="H40" t="str">
            <v>闽侯县</v>
          </cell>
          <cell r="I40" t="str">
            <v>鸿尾乡</v>
          </cell>
          <cell r="J40" t="str">
            <v>
设计速度为主线80km/h、匝道40km/h，路基宽度主线双向四车道24.5m，匝道单向单车道9m、双向双车道15.5m、互通连接线10m。
</v>
          </cell>
          <cell r="K40" t="str">
            <v>2016-2018</v>
          </cell>
          <cell r="L40">
            <v>19264</v>
          </cell>
          <cell r="M40">
            <v>19264</v>
          </cell>
          <cell r="N40">
            <v>0</v>
          </cell>
          <cell r="O40">
            <v>0</v>
          </cell>
          <cell r="P40">
            <v>0</v>
          </cell>
          <cell r="Q40">
            <v>0</v>
          </cell>
          <cell r="R40">
            <v>0</v>
          </cell>
          <cell r="S40" t="str">
            <v>国有独资</v>
          </cell>
          <cell r="T40" t="str">
            <v>其它</v>
          </cell>
          <cell r="U40">
            <v>12000</v>
          </cell>
          <cell r="V40" t="str">
            <v>
完成路基清表91%，路基挖方5.8万m³，填土方4.1万m³,挡土墙2100m³,截水沟335m，路堑平台防护180m，EK0+121涵洞基础一节，桥梁桩基施工1根，现已开始施工桩基4根。
</v>
          </cell>
          <cell r="W40">
            <v>5000</v>
          </cell>
          <cell r="X40" t="str">
            <v>
一季度完成互通主线桥工程；二季度完成互通C、E、F匝道桥建设；三季度基本完成路基工程；四季度完成路基防护及排水工程。
</v>
          </cell>
        </row>
        <row r="40">
          <cell r="AA40">
            <v>253.47</v>
          </cell>
          <cell r="AB40">
            <v>256.47</v>
          </cell>
          <cell r="AC40">
            <v>0</v>
          </cell>
          <cell r="AD40">
            <v>0</v>
          </cell>
          <cell r="AE40">
            <v>0</v>
          </cell>
          <cell r="AF40">
            <v>0</v>
          </cell>
          <cell r="AG40" t="str">
            <v>
闽侯县路桥建设公司
</v>
          </cell>
          <cell r="AH40" t="str">
            <v>林昌场
13706991155</v>
          </cell>
          <cell r="AI40" t="str">
            <v>陈世邦 13599388006</v>
          </cell>
          <cell r="AJ40" t="str">
            <v>闽侯县</v>
          </cell>
          <cell r="AK40" t="str">
            <v>林颖</v>
          </cell>
          <cell r="AL40" t="str">
            <v>王绍知</v>
          </cell>
          <cell r="AM40" t="str">
            <v>在建</v>
          </cell>
        </row>
        <row r="41">
          <cell r="B41" t="str">
            <v>连江粗芦岛二桥及接线公路</v>
          </cell>
          <cell r="C41" t="str">
            <v>2016在建</v>
          </cell>
          <cell r="D41" t="str">
            <v>在建</v>
          </cell>
          <cell r="E41" t="str">
            <v>否</v>
          </cell>
          <cell r="F41" t="str">
            <v>是</v>
          </cell>
          <cell r="G41" t="str">
            <v>交通</v>
          </cell>
          <cell r="H41" t="str">
            <v>连江县</v>
          </cell>
          <cell r="I41" t="str">
            <v>琯头镇</v>
          </cell>
          <cell r="J41" t="str">
            <v>
二级公路2.491公里，大桥334米/座，设计车速60km/h。
</v>
          </cell>
          <cell r="K41" t="str">
            <v>2015-2018</v>
          </cell>
          <cell r="L41">
            <v>25264</v>
          </cell>
          <cell r="M41">
            <v>25264</v>
          </cell>
        </row>
        <row r="41">
          <cell r="U41">
            <v>16000</v>
          </cell>
          <cell r="V41" t="str">
            <v>
完成路基30万方，搭设钢便桥380米。
</v>
          </cell>
          <cell r="W41">
            <v>5000</v>
          </cell>
          <cell r="X41" t="str">
            <v>
一、二季度累计完成路基40万方，桥梁完成桩基10根；三、四季度累计完成路基50万方，桥梁完成桩基30根，系梁10个。
</v>
          </cell>
        </row>
        <row r="41">
          <cell r="AA41">
            <v>153</v>
          </cell>
        </row>
        <row r="41">
          <cell r="AC41">
            <v>249</v>
          </cell>
        </row>
        <row r="41">
          <cell r="AE41">
            <v>11</v>
          </cell>
        </row>
        <row r="41">
          <cell r="AG41" t="str">
            <v>
连江县路港工程开发公司
</v>
          </cell>
          <cell r="AH41" t="str">
            <v>陈友进13959130988</v>
          </cell>
          <cell r="AI41" t="str">
            <v>黄祥坚15980523821</v>
          </cell>
          <cell r="AJ41" t="str">
            <v>连江县</v>
          </cell>
          <cell r="AK41" t="str">
            <v>郑立敏</v>
          </cell>
          <cell r="AL41" t="str">
            <v>陈建平</v>
          </cell>
          <cell r="AM41" t="str">
            <v>在建</v>
          </cell>
        </row>
        <row r="42">
          <cell r="B42" t="str">
            <v>104国道琯头岭隧道连江侧至琯头互通</v>
          </cell>
          <cell r="C42" t="str">
            <v>2016在建</v>
          </cell>
          <cell r="D42" t="str">
            <v>在建</v>
          </cell>
          <cell r="E42" t="str">
            <v>是</v>
          </cell>
          <cell r="F42" t="str">
            <v>是</v>
          </cell>
          <cell r="G42" t="str">
            <v>交通</v>
          </cell>
          <cell r="H42" t="str">
            <v>连江县</v>
          </cell>
          <cell r="I42" t="str">
            <v>琯头镇 、         江南乡</v>
          </cell>
          <cell r="J42" t="str">
            <v>
分为A1、A2标段。A1段路线全长3.5495公里。琯头岭隧道连江侧至琯头互通A2段全长3.5456公里。
</v>
          </cell>
          <cell r="K42" t="str">
            <v>2014-2018</v>
          </cell>
          <cell r="L42">
            <v>76985</v>
          </cell>
          <cell r="M42">
            <v>76985</v>
          </cell>
        </row>
        <row r="42">
          <cell r="U42">
            <v>56751</v>
          </cell>
          <cell r="V42" t="str">
            <v>
A1：路基完成20万方，隧道累计完成开挖支护600米。；A2：完成软基处理CFG桩530根,共计9427m。山兜高架桥（I）完成桩基140根，系梁20道，承台6个，墩柱40根，盖梁20个，完成70片梁施工。
</v>
          </cell>
          <cell r="W42">
            <v>10000</v>
          </cell>
          <cell r="X42" t="str">
            <v>
一、二季度A1：路基累计完成25万方，隧道累计完成开挖支护700米；A2：山兜高架桥（I）累计完成桩基190根，系梁40道，承台14个，墩柱60根，盖梁30个，完成90片梁施工。三、四季度A1：路基累计完成30万方，隧道累计完成开挖支护800米；A2：山兜高架桥（I）累计完成桩基240根，系梁50道，承台24个，墩柱80根，盖梁50个，完成120片梁施工。
</v>
          </cell>
        </row>
        <row r="42">
          <cell r="AA42">
            <v>616</v>
          </cell>
        </row>
        <row r="42">
          <cell r="AG42" t="str">
            <v>
福州市交通建设集团有限公司
</v>
          </cell>
          <cell r="AH42" t="str">
            <v>郑志东13805082868</v>
          </cell>
          <cell r="AI42" t="str">
            <v>林磊华13805047512</v>
          </cell>
          <cell r="AJ42" t="str">
            <v>连江县</v>
          </cell>
          <cell r="AK42" t="str">
            <v>郑立敏</v>
          </cell>
          <cell r="AL42" t="str">
            <v>林恒增</v>
          </cell>
          <cell r="AM42" t="str">
            <v>在建</v>
          </cell>
        </row>
        <row r="43">
          <cell r="B43" t="str">
            <v>连江县228国道道澳至东边段</v>
          </cell>
          <cell r="C43" t="str">
            <v>2016在建</v>
          </cell>
          <cell r="D43" t="str">
            <v>在建</v>
          </cell>
          <cell r="E43" t="str">
            <v>是</v>
          </cell>
          <cell r="F43" t="str">
            <v>是</v>
          </cell>
          <cell r="G43" t="str">
            <v>交通</v>
          </cell>
          <cell r="H43" t="str">
            <v>连江县</v>
          </cell>
          <cell r="I43" t="str">
            <v>琯头镇、晓澳镇</v>
          </cell>
          <cell r="J43" t="str">
            <v>
二级公路7.733公里,路基宽17至28米，设计速度60km/h。
</v>
          </cell>
          <cell r="K43" t="str">
            <v>2015-2019</v>
          </cell>
          <cell r="L43">
            <v>102000</v>
          </cell>
          <cell r="M43">
            <v>102000</v>
          </cell>
        </row>
        <row r="43">
          <cell r="U43">
            <v>10000</v>
          </cell>
          <cell r="V43" t="str">
            <v>
完成隧道开挖左右洞各1000米，路基10万方。
</v>
          </cell>
          <cell r="W43">
            <v>35000</v>
          </cell>
          <cell r="X43" t="str">
            <v>
一、二季度累计完成路基30万方，隧道开挖1500米；三、四季度累计路基60万方，隧道开挖2000米。
</v>
          </cell>
        </row>
        <row r="43">
          <cell r="AA43">
            <v>337</v>
          </cell>
        </row>
        <row r="43">
          <cell r="AC43">
            <v>113</v>
          </cell>
        </row>
        <row r="43">
          <cell r="AE43">
            <v>6</v>
          </cell>
        </row>
        <row r="43">
          <cell r="AG43" t="str">
            <v>
连江县路港工程开发公司
</v>
          </cell>
          <cell r="AH43" t="str">
            <v>陈友进13959130988</v>
          </cell>
          <cell r="AI43" t="str">
            <v>黄祥坚15980523821</v>
          </cell>
          <cell r="AJ43" t="str">
            <v>连江县</v>
          </cell>
          <cell r="AK43" t="str">
            <v>郑立敏</v>
          </cell>
          <cell r="AL43" t="str">
            <v>林恒增</v>
          </cell>
          <cell r="AM43" t="str">
            <v>在建</v>
          </cell>
        </row>
        <row r="44">
          <cell r="B44" t="str">
            <v>福州港罗源湾港区可门作业区14#泊位工程</v>
          </cell>
          <cell r="C44" t="str">
            <v>2016在建</v>
          </cell>
          <cell r="D44" t="str">
            <v>在建</v>
          </cell>
          <cell r="E44" t="str">
            <v>是</v>
          </cell>
          <cell r="F44" t="str">
            <v>是</v>
          </cell>
          <cell r="G44" t="str">
            <v>交通</v>
          </cell>
          <cell r="H44" t="str">
            <v>连江县</v>
          </cell>
          <cell r="I44" t="str">
            <v>坑园镇</v>
          </cell>
          <cell r="J44" t="str">
            <v>
新建5万吨级通用泊位1个及相应的配套设施（水工结构按10万吨级散货船设计），设计年通过能力320万吨。
</v>
          </cell>
          <cell r="K44" t="str">
            <v>2015-2018</v>
          </cell>
          <cell r="L44">
            <v>59700</v>
          </cell>
        </row>
        <row r="44">
          <cell r="S44" t="str">
            <v>国有独资</v>
          </cell>
          <cell r="T44" t="str">
            <v>央企</v>
          </cell>
          <cell r="U44">
            <v>19451</v>
          </cell>
          <cell r="V44" t="str">
            <v>
完成泊位建设施工60%。
</v>
          </cell>
          <cell r="W44">
            <v>17000</v>
          </cell>
          <cell r="X44" t="str">
            <v>
进行码头及栈桥工程安装施工。
</v>
          </cell>
        </row>
        <row r="44">
          <cell r="AG44" t="str">
            <v>
福建华电可门发电有限公司
</v>
          </cell>
        </row>
        <row r="44">
          <cell r="AI44" t="str">
            <v>王红焰15960163935</v>
          </cell>
          <cell r="AJ44" t="str">
            <v>连江县</v>
          </cell>
          <cell r="AK44" t="str">
            <v>郑立敏</v>
          </cell>
          <cell r="AL44" t="str">
            <v>林恒增</v>
          </cell>
          <cell r="AM44" t="str">
            <v>在建</v>
          </cell>
        </row>
        <row r="45">
          <cell r="B45" t="str">
            <v>闽清国道316线70K—80K路段安全隐患整治工程第二期</v>
          </cell>
          <cell r="C45" t="str">
            <v>2016在建</v>
          </cell>
          <cell r="D45" t="str">
            <v>在建</v>
          </cell>
          <cell r="E45" t="str">
            <v>否</v>
          </cell>
          <cell r="F45" t="str">
            <v>否</v>
          </cell>
          <cell r="G45" t="str">
            <v>交通</v>
          </cell>
          <cell r="H45" t="str">
            <v>闽清县</v>
          </cell>
        </row>
        <row r="45">
          <cell r="J45" t="str">
            <v>
10公里拓宽改造。
</v>
          </cell>
          <cell r="K45" t="str">
            <v>2014-2018</v>
          </cell>
          <cell r="L45">
            <v>31800</v>
          </cell>
          <cell r="M45">
            <v>31800</v>
          </cell>
        </row>
        <row r="45">
          <cell r="S45" t="str">
            <v>国有独资</v>
          </cell>
          <cell r="T45" t="str">
            <v>否</v>
          </cell>
          <cell r="U45">
            <v>11921</v>
          </cell>
          <cell r="V45" t="str">
            <v>
完成初测初勘验收以及压覆矿、地灾、水保、环评、安评工作，开工建设。
</v>
          </cell>
          <cell r="W45">
            <v>10000</v>
          </cell>
          <cell r="X45" t="str">
            <v>
一季度完成工程量10%；二季度完成工程量30%；三季度完成工程量50%；四季度完成工程量70%。
</v>
          </cell>
        </row>
        <row r="45">
          <cell r="AG45" t="str">
            <v>
闽清县交通建设发展有限公司
</v>
          </cell>
          <cell r="AH45" t="str">
            <v>邱道辉：15059137338</v>
          </cell>
        </row>
        <row r="45">
          <cell r="AJ45" t="str">
            <v>闽清县</v>
          </cell>
          <cell r="AK45" t="str">
            <v>陈忠霖</v>
          </cell>
          <cell r="AL45" t="str">
            <v>林飞</v>
          </cell>
          <cell r="AM45" t="str">
            <v>在建</v>
          </cell>
        </row>
        <row r="46">
          <cell r="B46" t="str">
            <v>国省干线联一线（闽清境）坂东楼下至云龙台鼎段公路工程项目</v>
          </cell>
          <cell r="C46" t="str">
            <v>2016在建</v>
          </cell>
          <cell r="D46" t="str">
            <v>在建</v>
          </cell>
          <cell r="E46" t="str">
            <v>否</v>
          </cell>
          <cell r="F46" t="str">
            <v>否</v>
          </cell>
          <cell r="G46" t="str">
            <v>交通</v>
          </cell>
          <cell r="H46" t="str">
            <v>闽清县</v>
          </cell>
          <cell r="I46" t="str">
            <v>云龙乡
坂东镇</v>
          </cell>
          <cell r="J46" t="str">
            <v>
路线长6.674公里，其中隧道4124.5m/2座。
</v>
          </cell>
          <cell r="K46" t="str">
            <v>2015-2018</v>
          </cell>
          <cell r="L46">
            <v>54000</v>
          </cell>
          <cell r="M46">
            <v>54000</v>
          </cell>
          <cell r="N46">
            <v>0</v>
          </cell>
        </row>
        <row r="46">
          <cell r="S46" t="str">
            <v>国有独资</v>
          </cell>
          <cell r="T46" t="str">
            <v>否</v>
          </cell>
          <cell r="U46">
            <v>27284</v>
          </cell>
          <cell r="V46" t="str">
            <v>
完成标准化临建设施施工；完成路基70%清表施工；完成挖方9.1万m³，完成3道涵洞；云中隧道、秋峰隧道建设中。
</v>
          </cell>
          <cell r="W46">
            <v>15000</v>
          </cell>
          <cell r="X46" t="str">
            <v>
完成征迁、三杆、军用光缆迁移等工作，排水及防护工程完成90%，秋峰隧道完成75%。
</v>
          </cell>
        </row>
        <row r="46">
          <cell r="AA46">
            <v>263</v>
          </cell>
          <cell r="AB46">
            <v>90</v>
          </cell>
          <cell r="AC46">
            <v>26</v>
          </cell>
          <cell r="AD46">
            <v>10</v>
          </cell>
          <cell r="AE46">
            <v>0</v>
          </cell>
          <cell r="AF46">
            <v>0</v>
          </cell>
          <cell r="AG46" t="str">
            <v>
闽清县交通建设发展有限公司
</v>
          </cell>
          <cell r="AH46" t="str">
            <v>叶宝华15394522226</v>
          </cell>
          <cell r="AI46" t="str">
            <v>副总经理</v>
          </cell>
          <cell r="AJ46" t="str">
            <v>闽清县</v>
          </cell>
          <cell r="AK46" t="str">
            <v>陈忠霖</v>
          </cell>
          <cell r="AL46" t="str">
            <v>柯有铭</v>
          </cell>
          <cell r="AM46" t="str">
            <v>在建</v>
          </cell>
        </row>
        <row r="47">
          <cell r="B47" t="str">
            <v>福建省普通国省干线公路横五线闽清渡口至云龙段</v>
          </cell>
          <cell r="C47" t="str">
            <v>2016在建</v>
          </cell>
          <cell r="D47" t="str">
            <v>在建</v>
          </cell>
          <cell r="E47" t="str">
            <v>是</v>
          </cell>
          <cell r="F47" t="str">
            <v>否</v>
          </cell>
          <cell r="G47" t="str">
            <v>交通</v>
          </cell>
          <cell r="H47" t="str">
            <v>闽清县</v>
          </cell>
          <cell r="I47" t="str">
            <v>梅溪镇
云龙乡</v>
          </cell>
          <cell r="J47" t="str">
            <v>
路线长9.804公里，其中大桥316m，隧道1918.5m。
</v>
          </cell>
          <cell r="K47" t="str">
            <v>2015-2018</v>
          </cell>
          <cell r="L47">
            <v>55000</v>
          </cell>
          <cell r="M47">
            <v>55000</v>
          </cell>
          <cell r="N47">
            <v>0</v>
          </cell>
        </row>
        <row r="47">
          <cell r="S47" t="str">
            <v>国有独资</v>
          </cell>
          <cell r="T47" t="str">
            <v>否</v>
          </cell>
          <cell r="U47">
            <v>32009</v>
          </cell>
          <cell r="V47" t="str">
            <v>
1.完成标准化临建设施施工；
2.路基工程：完成路基清表、挖方、台背回填换填、挡土墙、改沟混凝土浇筑；
3.桥涵工程：桩基、桥台、台帽及盖梁、墩柱、扩大基础砼浇筑、涵洞建设；
4.隧道工程：郑宅隔隧道继续掘进，给排水及电气工程同时开展。
</v>
          </cell>
          <cell r="W47">
            <v>12000</v>
          </cell>
          <cell r="X47" t="str">
            <v>
完成征迁、三杆、军用光缆迁移等工作,路基工程、涵洞工程、排水及防护工程完成93%，郑宅隔隧道贯通，三际坂大桥建成。
</v>
          </cell>
        </row>
        <row r="47">
          <cell r="AA47">
            <v>745</v>
          </cell>
          <cell r="AB47">
            <v>150</v>
          </cell>
          <cell r="AC47">
            <v>195</v>
          </cell>
          <cell r="AD47">
            <v>80</v>
          </cell>
          <cell r="AE47">
            <v>0</v>
          </cell>
          <cell r="AF47">
            <v>0</v>
          </cell>
          <cell r="AG47" t="str">
            <v>
闽清县交通建设发展有限公司
</v>
          </cell>
          <cell r="AH47" t="str">
            <v>陈仕国、总工程师13805033328</v>
          </cell>
          <cell r="AI47" t="str">
            <v>陈仕国、总工程师13805033328</v>
          </cell>
          <cell r="AJ47" t="str">
            <v>闽清县</v>
          </cell>
          <cell r="AK47" t="str">
            <v>陈忠霖</v>
          </cell>
          <cell r="AL47" t="str">
            <v>柯有铭</v>
          </cell>
          <cell r="AM47" t="str">
            <v>在建</v>
          </cell>
        </row>
        <row r="48">
          <cell r="B48" t="str">
            <v>滨海大通道228国道罗源鉴江至宁德城澳段公路</v>
          </cell>
          <cell r="C48" t="str">
            <v>2016在建</v>
          </cell>
          <cell r="D48" t="str">
            <v>在建</v>
          </cell>
          <cell r="E48" t="str">
            <v>是</v>
          </cell>
          <cell r="F48" t="str">
            <v>是</v>
          </cell>
          <cell r="G48" t="str">
            <v>交通</v>
          </cell>
          <cell r="H48" t="str">
            <v>罗源县</v>
          </cell>
          <cell r="I48" t="str">
            <v>鉴江镇</v>
          </cell>
          <cell r="J48" t="str">
            <v>
总长3.98公里，设计为二级公路标准，路基宽度17米、路面宽度14米。
</v>
          </cell>
          <cell r="K48" t="str">
            <v>2015-2017</v>
          </cell>
          <cell r="L48">
            <v>18000</v>
          </cell>
          <cell r="M48">
            <v>18000</v>
          </cell>
          <cell r="N48">
            <v>0</v>
          </cell>
          <cell r="O48">
            <v>0</v>
          </cell>
          <cell r="P48">
            <v>0</v>
          </cell>
          <cell r="Q48">
            <v>0</v>
          </cell>
          <cell r="R48">
            <v>0</v>
          </cell>
          <cell r="S48" t="str">
            <v>国有独资</v>
          </cell>
          <cell r="T48" t="str">
            <v>其他</v>
          </cell>
          <cell r="U48">
            <v>12000</v>
          </cell>
          <cell r="V48" t="str">
            <v>
隧道、桥梁、路基施工。
</v>
          </cell>
          <cell r="W48">
            <v>6000</v>
          </cell>
          <cell r="X48" t="str">
            <v>
一季度路基建成、隧道完成开挖；二季度末建成试通车（软基段完成堆载预压即视为完工）。
</v>
          </cell>
        </row>
        <row r="48">
          <cell r="Z48">
            <v>6</v>
          </cell>
          <cell r="AA48">
            <v>169</v>
          </cell>
          <cell r="AB48">
            <v>169</v>
          </cell>
          <cell r="AC48">
            <v>0</v>
          </cell>
          <cell r="AD48">
            <v>0</v>
          </cell>
          <cell r="AE48">
            <v>0</v>
          </cell>
          <cell r="AF48">
            <v>0</v>
          </cell>
          <cell r="AG48" t="str">
            <v>
罗源县交通国有资产投资经营有限公司
</v>
          </cell>
          <cell r="AH48" t="str">
            <v>董志汤、董事长、0591-26823388、13950229599、lyxjtjjsk@164.com</v>
          </cell>
          <cell r="AI48" t="str">
            <v>蔡挺、主办、0591-62575217、13763888986、bhdtdlyd@163.com</v>
          </cell>
          <cell r="AJ48" t="str">
            <v>罗源县</v>
          </cell>
          <cell r="AK48" t="str">
            <v>林心銮</v>
          </cell>
          <cell r="AL48" t="str">
            <v>高明</v>
          </cell>
          <cell r="AM48" t="str">
            <v>在建</v>
          </cell>
        </row>
        <row r="49">
          <cell r="B49" t="str">
            <v>滨海大通道228国道罗源碧里至鉴江公路</v>
          </cell>
          <cell r="C49" t="str">
            <v>2016在建</v>
          </cell>
          <cell r="D49" t="str">
            <v>在建</v>
          </cell>
          <cell r="E49" t="str">
            <v>是</v>
          </cell>
          <cell r="F49" t="str">
            <v>是</v>
          </cell>
          <cell r="G49" t="str">
            <v>交通</v>
          </cell>
          <cell r="H49" t="str">
            <v>罗源县</v>
          </cell>
          <cell r="I49" t="str">
            <v>碧里乡、鉴江镇</v>
          </cell>
          <cell r="J49" t="str">
            <v>
总长14.866公里，设计为二级公路标准，路基宽度17米、路面宽度14米，设计荷载为公路-Ⅰ级。
</v>
          </cell>
          <cell r="K49" t="str">
            <v>2015-2018</v>
          </cell>
          <cell r="L49">
            <v>65000</v>
          </cell>
          <cell r="M49">
            <v>65000</v>
          </cell>
          <cell r="N49">
            <v>0</v>
          </cell>
          <cell r="O49">
            <v>0</v>
          </cell>
          <cell r="P49">
            <v>0</v>
          </cell>
          <cell r="Q49">
            <v>0</v>
          </cell>
          <cell r="R49">
            <v>0</v>
          </cell>
          <cell r="S49" t="str">
            <v>国有独资</v>
          </cell>
          <cell r="T49" t="str">
            <v>其他</v>
          </cell>
          <cell r="U49">
            <v>43000</v>
          </cell>
          <cell r="V49" t="str">
            <v>
隧道、桥梁、路基施工。
</v>
          </cell>
          <cell r="W49">
            <v>15000</v>
          </cell>
          <cell r="X49" t="str">
            <v>
一季度完成至60%路基、两隧道单洞贯通；二季度完成至70%路基、隧道全面贯通；三季度完成至80%路基、桥梁下部构造基本完成；四季度路基、桥梁主体基本建成。累计完成总工程量约85%。
</v>
          </cell>
        </row>
        <row r="49">
          <cell r="AA49">
            <v>880</v>
          </cell>
          <cell r="AB49">
            <v>600</v>
          </cell>
          <cell r="AC49">
            <v>534</v>
          </cell>
          <cell r="AD49">
            <v>300</v>
          </cell>
          <cell r="AE49">
            <v>197</v>
          </cell>
          <cell r="AF49">
            <v>80</v>
          </cell>
          <cell r="AG49" t="str">
            <v>
罗源县交通国有资产投资经营有限公司
</v>
          </cell>
          <cell r="AH49" t="str">
            <v>董志汤、董事长、0591-26823388、13950229599、lyxjtjjsk@163.com</v>
          </cell>
          <cell r="AI49" t="str">
            <v>蔡挺、主办、0591-62575217、13763888986、bhdtdlyd@163.com</v>
          </cell>
          <cell r="AJ49" t="str">
            <v>罗源县</v>
          </cell>
          <cell r="AK49" t="str">
            <v>林心銮</v>
          </cell>
          <cell r="AL49" t="str">
            <v>高明</v>
          </cell>
          <cell r="AM49" t="str">
            <v>在建</v>
          </cell>
        </row>
        <row r="50">
          <cell r="B50" t="str">
            <v>104国道罗源五里至白塔段公路改线工程</v>
          </cell>
          <cell r="C50" t="str">
            <v>2016在建</v>
          </cell>
          <cell r="D50" t="str">
            <v>在建</v>
          </cell>
          <cell r="E50" t="str">
            <v>是</v>
          </cell>
          <cell r="F50" t="str">
            <v>是</v>
          </cell>
          <cell r="G50" t="str">
            <v>交通</v>
          </cell>
          <cell r="H50" t="str">
            <v>罗源县</v>
          </cell>
          <cell r="I50" t="str">
            <v>松山镇、凤山镇、白塔乡</v>
          </cell>
          <cell r="J50" t="str">
            <v>
全长11.6公里，其中二级公路7.5公里、路基宽17米，三级公路4.1公里、路基宽10米。
</v>
          </cell>
          <cell r="K50" t="str">
            <v>2014-2018</v>
          </cell>
          <cell r="L50">
            <v>73000</v>
          </cell>
          <cell r="M50">
            <v>73000</v>
          </cell>
          <cell r="N50">
            <v>0</v>
          </cell>
          <cell r="O50">
            <v>0</v>
          </cell>
          <cell r="P50">
            <v>0</v>
          </cell>
          <cell r="Q50">
            <v>0</v>
          </cell>
          <cell r="R50">
            <v>0</v>
          </cell>
          <cell r="S50" t="str">
            <v>国有独资</v>
          </cell>
          <cell r="T50" t="str">
            <v>其他</v>
          </cell>
          <cell r="U50">
            <v>48000</v>
          </cell>
          <cell r="V50" t="str">
            <v>
完成渡头大桥上部结构、完成隧道掘进1公里。
</v>
          </cell>
          <cell r="W50">
            <v>15000</v>
          </cell>
          <cell r="X50" t="str">
            <v>
一至三季度主线路面、支线路基施工；四季度主线7.5公里建成通车，支线4.1公里完成50%工程量。
</v>
          </cell>
        </row>
        <row r="50">
          <cell r="AA50">
            <v>405</v>
          </cell>
          <cell r="AB50">
            <v>0</v>
          </cell>
          <cell r="AC50">
            <v>0</v>
          </cell>
          <cell r="AD50">
            <v>0</v>
          </cell>
          <cell r="AE50">
            <v>0</v>
          </cell>
          <cell r="AF50">
            <v>0</v>
          </cell>
          <cell r="AG50" t="str">
            <v>
罗源县交通国有资产投资经营有限公司
</v>
          </cell>
          <cell r="AH50" t="str">
            <v>董志汤、董事长、0591-26823388、13950229599、lyxjtjjsk@165.com</v>
          </cell>
          <cell r="AI50" t="str">
            <v>许杰、主办、0591-62575219、13960946383、lyxjtjjsk@163.com</v>
          </cell>
          <cell r="AJ50" t="str">
            <v>罗源县</v>
          </cell>
          <cell r="AK50" t="str">
            <v>林心銮</v>
          </cell>
          <cell r="AL50" t="str">
            <v>高明</v>
          </cell>
          <cell r="AM50" t="str">
            <v>在建</v>
          </cell>
        </row>
        <row r="51">
          <cell r="B51" t="str">
            <v>福州港罗源湾港区将军帽作业区15万吨散货码头</v>
          </cell>
          <cell r="C51" t="str">
            <v>2016在建</v>
          </cell>
          <cell r="D51" t="str">
            <v>在建</v>
          </cell>
          <cell r="E51" t="str">
            <v>是</v>
          </cell>
          <cell r="F51" t="str">
            <v>是</v>
          </cell>
          <cell r="G51" t="str">
            <v>交通</v>
          </cell>
          <cell r="H51" t="str">
            <v>罗源县</v>
          </cell>
          <cell r="I51" t="str">
            <v>碧里乡</v>
          </cell>
          <cell r="J51" t="str">
            <v>
建设一个15万吨级散货泊位（水工结构按靠泊30万吨级船舶设计），设计年通过能力1000万吨。
</v>
          </cell>
          <cell r="K51" t="str">
            <v>2009-2017</v>
          </cell>
          <cell r="L51">
            <v>156130</v>
          </cell>
        </row>
        <row r="51">
          <cell r="N51">
            <v>54650</v>
          </cell>
          <cell r="O51">
            <v>101480</v>
          </cell>
          <cell r="P51" t="str">
            <v>
</v>
          </cell>
          <cell r="Q51" t="str">
            <v>
</v>
          </cell>
        </row>
        <row r="51">
          <cell r="S51" t="str">
            <v>国有独资</v>
          </cell>
          <cell r="T51" t="str">
            <v>央企</v>
          </cell>
          <cell r="U51">
            <v>150520</v>
          </cell>
          <cell r="V51" t="str">
            <v>
完成陆域强夯与碾压整平，进行办公生活区及辅助建筑施工。
</v>
          </cell>
          <cell r="W51">
            <v>10000</v>
          </cell>
          <cell r="X51" t="str">
            <v>
一季度进行办公生活区、皮带机廊道、转运站工程及直送线等工程施工；二季度完成办公生活区、皮带机廊道及转运站工程，及完成直送线建设50%；三季度具备罗源火电厂吹管条件；完成道路堆场面层、条形仓、防尘网工程施工，及装船机的制造；完成部分项目整理联调联试，具备单条线供煤条等项目；四季度全面完工。
</v>
          </cell>
        </row>
        <row r="51">
          <cell r="Z51">
            <v>9</v>
          </cell>
          <cell r="AA51">
            <v>16</v>
          </cell>
          <cell r="AB51">
            <v>16</v>
          </cell>
          <cell r="AC51">
            <v>144</v>
          </cell>
          <cell r="AD51">
            <v>0</v>
          </cell>
          <cell r="AE51">
            <v>1050</v>
          </cell>
          <cell r="AF51">
            <v>0</v>
          </cell>
          <cell r="AG51" t="str">
            <v>
华能（福建）海港有限公司
</v>
          </cell>
          <cell r="AH51" t="str">
            <v>陈忠谷
13809500759</v>
          </cell>
          <cell r="AI51" t="str">
            <v>李跃
15506905591
陈新华
13635272537</v>
          </cell>
          <cell r="AJ51" t="str">
            <v>罗源县</v>
          </cell>
          <cell r="AK51" t="str">
            <v>林心銮</v>
          </cell>
          <cell r="AL51" t="str">
            <v>高明</v>
          </cell>
          <cell r="AM51" t="str">
            <v>在建</v>
          </cell>
        </row>
        <row r="52">
          <cell r="B52" t="str">
            <v>福州港罗源湾港区淡头作业区9#-11#泊位及仓储工程</v>
          </cell>
          <cell r="C52" t="str">
            <v>2016计划新开工</v>
          </cell>
          <cell r="D52" t="str">
            <v>在建</v>
          </cell>
          <cell r="E52" t="str">
            <v>是</v>
          </cell>
          <cell r="F52" t="str">
            <v>是</v>
          </cell>
          <cell r="G52" t="str">
            <v>交通</v>
          </cell>
          <cell r="H52" t="str">
            <v>罗源县</v>
          </cell>
          <cell r="I52" t="str">
            <v>松山镇</v>
          </cell>
          <cell r="J52" t="str">
            <v>
建设规模为5000吨级通用泊位3个（水工结构按1万吨级散杂货船设计）以及相应配套设施，年吞吐量180万吨，码头岸线402米。
</v>
          </cell>
          <cell r="K52" t="str">
            <v>2016-2019</v>
          </cell>
          <cell r="L52">
            <v>64940</v>
          </cell>
        </row>
        <row r="52">
          <cell r="N52">
            <v>44940</v>
          </cell>
          <cell r="O52">
            <v>20000</v>
          </cell>
        </row>
        <row r="52">
          <cell r="S52" t="str">
            <v>民营独资</v>
          </cell>
          <cell r="T52" t="str">
            <v>其他</v>
          </cell>
          <cell r="U52">
            <v>6000</v>
          </cell>
          <cell r="V52" t="str">
            <v>
便道等施工。
</v>
          </cell>
          <cell r="W52">
            <v>6000</v>
          </cell>
          <cell r="X52" t="str">
            <v>
一季度完成排水板施工50%；二季度完成排水板施工，西驳岸回填20%；三季度西驳岸回填50%；四季度完成西驳岸回填施工，水工结构准备打桩。
</v>
          </cell>
        </row>
        <row r="52">
          <cell r="AA52">
            <v>73.53</v>
          </cell>
          <cell r="AB52">
            <v>73.53</v>
          </cell>
          <cell r="AC52">
            <v>8.38</v>
          </cell>
          <cell r="AD52">
            <v>8.38</v>
          </cell>
          <cell r="AE52">
            <v>469.7</v>
          </cell>
          <cell r="AF52">
            <v>0</v>
          </cell>
          <cell r="AG52" t="str">
            <v>
福建源鑫物流有限公司
</v>
          </cell>
          <cell r="AH52" t="str">
            <v>徐廷建
13906936797</v>
          </cell>
          <cell r="AI52" t="str">
            <v>徐廷建
13906936797</v>
          </cell>
          <cell r="AJ52" t="str">
            <v>罗源县</v>
          </cell>
          <cell r="AK52" t="str">
            <v>林心銮</v>
          </cell>
          <cell r="AL52" t="str">
            <v>鄢萍</v>
          </cell>
          <cell r="AM52" t="str">
            <v>在建</v>
          </cell>
        </row>
        <row r="53">
          <cell r="B53" t="str">
            <v>福州港罗源湾港区淡头作业区14#、15#泊位工程</v>
          </cell>
          <cell r="C53" t="str">
            <v>新申报</v>
          </cell>
          <cell r="D53" t="str">
            <v>在建</v>
          </cell>
          <cell r="E53" t="str">
            <v>是</v>
          </cell>
          <cell r="F53" t="str">
            <v>是</v>
          </cell>
          <cell r="G53" t="str">
            <v>交通</v>
          </cell>
          <cell r="H53" t="str">
            <v>罗源县</v>
          </cell>
          <cell r="I53" t="str">
            <v>松山镇</v>
          </cell>
          <cell r="J53" t="str">
            <v>
新建3000吨级(兼靠5000吨级)散杂货泊位2个，年吞吐量120万吨，使用港口岸线256M。
</v>
          </cell>
          <cell r="K53" t="str">
            <v>2014-2018</v>
          </cell>
          <cell r="L53">
            <v>29270</v>
          </cell>
        </row>
        <row r="53">
          <cell r="N53">
            <v>19270</v>
          </cell>
          <cell r="O53">
            <v>10000</v>
          </cell>
        </row>
        <row r="53">
          <cell r="S53" t="str">
            <v>民营独资</v>
          </cell>
          <cell r="T53" t="str">
            <v>其他</v>
          </cell>
          <cell r="U53">
            <v>20000</v>
          </cell>
          <cell r="V53" t="str">
            <v>
码头主体完工，开展后方陆域回填施工。
</v>
          </cell>
          <cell r="W53">
            <v>3000</v>
          </cell>
          <cell r="X53" t="str">
            <v>
一季度后方陆域填埋和附属楼基础施工量20%；二季度累计完成45%；三季度累计完成75%；四季度完成后方陆域填埋和附属楼建设。
</v>
          </cell>
        </row>
        <row r="53">
          <cell r="AA53">
            <v>360</v>
          </cell>
        </row>
        <row r="53">
          <cell r="AC53">
            <v>28</v>
          </cell>
        </row>
        <row r="53">
          <cell r="AE53">
            <v>165</v>
          </cell>
          <cell r="AF53">
            <v>165</v>
          </cell>
          <cell r="AG53" t="str">
            <v>
福建博澳码头有限公司
</v>
          </cell>
          <cell r="AH53" t="str">
            <v>陈兴伟、董事长、13705935871</v>
          </cell>
          <cell r="AI53" t="str">
            <v>陈孔兴、总经理、13705991166</v>
          </cell>
          <cell r="AJ53" t="str">
            <v>罗源县</v>
          </cell>
          <cell r="AK53" t="str">
            <v>林心銮</v>
          </cell>
          <cell r="AL53" t="str">
            <v>鄢萍</v>
          </cell>
          <cell r="AM53" t="str">
            <v>在建</v>
          </cell>
        </row>
        <row r="54">
          <cell r="B54" t="str">
            <v>永泰城区三环路</v>
          </cell>
          <cell r="C54" t="str">
            <v>2016在建</v>
          </cell>
          <cell r="D54" t="str">
            <v>是</v>
          </cell>
        </row>
        <row r="54">
          <cell r="F54" t="str">
            <v>否</v>
          </cell>
          <cell r="G54" t="str">
            <v>交通</v>
          </cell>
          <cell r="H54" t="str">
            <v>永泰县</v>
          </cell>
          <cell r="I54" t="str">
            <v>城峰镇、葛岭镇</v>
          </cell>
          <cell r="J54" t="str">
            <v>
总里程约31.48公里，起点永泰建专学校（二环路交叉口，路线向北前行）、上楼（经凤岭隧道）、鱼溪、省道S203(钟石附近段）、清凉工业园、寨仑、巫洋隧道、蒲边、台口工业园、台口、大樟溪、永泰东互通、南江滨路、福永高速、穴利、南环西路、X182县道、项目终点与起点重合。其中，7座隧道长9.77公里。
</v>
          </cell>
          <cell r="K54" t="str">
            <v>2015-2020</v>
          </cell>
          <cell r="L54">
            <v>205237</v>
          </cell>
        </row>
        <row r="54">
          <cell r="R54">
            <v>205237</v>
          </cell>
          <cell r="S54" t="str">
            <v>其他</v>
          </cell>
          <cell r="T54" t="str">
            <v>其他</v>
          </cell>
          <cell r="U54">
            <v>44704</v>
          </cell>
          <cell r="V54" t="str">
            <v>
中海创段、中海创至南江滨段、站前段完成部分工程量。
</v>
          </cell>
          <cell r="W54">
            <v>25000</v>
          </cell>
          <cell r="X54" t="str">
            <v>
完成中海创园区段、中海创至南江滨段、南江滨至火车站段、站前段、老虎斜隧道等工程。
</v>
          </cell>
        </row>
        <row r="54">
          <cell r="AA54">
            <v>1053.84</v>
          </cell>
          <cell r="AB54">
            <v>1054</v>
          </cell>
          <cell r="AC54">
            <v>825</v>
          </cell>
          <cell r="AD54">
            <v>825</v>
          </cell>
          <cell r="AE54" t="str">
            <v>无</v>
          </cell>
          <cell r="AF54" t="str">
            <v>无</v>
          </cell>
          <cell r="AG54" t="str">
            <v>
中国交通建设股份有限公司
</v>
          </cell>
        </row>
        <row r="54">
          <cell r="AI54" t="str">
            <v>刘存立18953219068</v>
          </cell>
          <cell r="AJ54" t="str">
            <v>永泰县</v>
          </cell>
          <cell r="AK54" t="str">
            <v>雷连鸣</v>
          </cell>
          <cell r="AL54" t="str">
            <v>张忠</v>
          </cell>
          <cell r="AM54" t="str">
            <v>在建</v>
          </cell>
        </row>
        <row r="55">
          <cell r="B55" t="str">
            <v>长乐至平潭高速公路（长乐古槐至松下段）</v>
          </cell>
          <cell r="C55" t="str">
            <v>2016在建</v>
          </cell>
          <cell r="D55" t="str">
            <v>在建</v>
          </cell>
          <cell r="E55" t="str">
            <v>是</v>
          </cell>
          <cell r="F55" t="str">
            <v>是</v>
          </cell>
          <cell r="G55" t="str">
            <v>交通</v>
          </cell>
          <cell r="H55" t="str">
            <v>
福清市
长乐市</v>
          </cell>
          <cell r="I55" t="str">
            <v>古槐、江田、松下</v>
          </cell>
          <cell r="J55" t="str">
            <v>
路线全长21.767公里，采取双向六车道高速公路标准，设计时速100km/h，路基宽度34.5米。
</v>
          </cell>
          <cell r="K55" t="str">
            <v>2015-2018</v>
          </cell>
          <cell r="L55">
            <v>326118</v>
          </cell>
          <cell r="M55">
            <v>116522</v>
          </cell>
        </row>
        <row r="55">
          <cell r="O55">
            <v>209596</v>
          </cell>
        </row>
        <row r="55">
          <cell r="S55" t="str">
            <v>国有独资</v>
          </cell>
          <cell r="T55" t="str">
            <v>其他</v>
          </cell>
          <cell r="U55">
            <v>219312</v>
          </cell>
          <cell r="V55" t="str">
            <v>
完成路基土石方65%；梁片预制4%，梁片架设3%，桥梁工程桩基77%；桥梁墩柱70%；隧道工程开挖55%；二衬45%（控制性工程风洞山隧道开挖58%，二衬50%）。
</v>
          </cell>
          <cell r="W55">
            <v>70000</v>
          </cell>
          <cell r="X55" t="str">
            <v>
路基工程完成，桥梁工程累计完成75%，隧道工程完成，路面工程累计完成60%。
</v>
          </cell>
        </row>
        <row r="55">
          <cell r="AA55">
            <v>1895</v>
          </cell>
          <cell r="AB55">
            <v>1895</v>
          </cell>
          <cell r="AC55">
            <v>748</v>
          </cell>
          <cell r="AD55">
            <v>748</v>
          </cell>
          <cell r="AE55">
            <v>113</v>
          </cell>
          <cell r="AF55">
            <v>113</v>
          </cell>
          <cell r="AG55" t="str">
            <v>
福州长平高速公路有限责任公司
</v>
          </cell>
          <cell r="AH55" t="str">
            <v>张宗锋      董事长   13600853601</v>
          </cell>
          <cell r="AI55" t="str">
            <v>黄晓燕     计划部经理13960904363</v>
          </cell>
          <cell r="AJ55" t="str">
            <v>市交通委</v>
          </cell>
          <cell r="AK55" t="str">
            <v>陈希治</v>
          </cell>
          <cell r="AL55" t="str">
            <v>阮孝应</v>
          </cell>
          <cell r="AM55" t="str">
            <v>在建</v>
          </cell>
        </row>
        <row r="56">
          <cell r="B56" t="str">
            <v>福州洪山桥至洪塘大桥拓宽改建工程(洪山桥至三环段)</v>
          </cell>
          <cell r="C56" t="str">
            <v>2016计划新开工</v>
          </cell>
          <cell r="D56" t="str">
            <v>计划新开工</v>
          </cell>
          <cell r="E56" t="str">
            <v>是</v>
          </cell>
          <cell r="F56" t="str">
            <v>否</v>
          </cell>
          <cell r="G56" t="str">
            <v>交通</v>
          </cell>
          <cell r="H56" t="str">
            <v>鼓楼区
仓山区</v>
          </cell>
          <cell r="I56" t="str">
            <v>洪山、建新</v>
          </cell>
          <cell r="J56" t="str">
            <v>
全长2km，采用双向八车道城市主干道标准，设计速度60km/h，路基宽度为47.5米。
</v>
          </cell>
          <cell r="K56" t="str">
            <v>2016-2020</v>
          </cell>
          <cell r="L56">
            <v>153712</v>
          </cell>
          <cell r="M56">
            <v>153712.47</v>
          </cell>
        </row>
        <row r="56">
          <cell r="S56" t="str">
            <v>国有独资</v>
          </cell>
          <cell r="T56" t="str">
            <v>其他</v>
          </cell>
          <cell r="U56">
            <v>33000</v>
          </cell>
          <cell r="V56" t="str">
            <v>
已动建，完成临时便桥施工，完成洪山桥桩基10%。
</v>
          </cell>
          <cell r="W56">
            <v>50000</v>
          </cell>
          <cell r="X56" t="str">
            <v>
完成右幅桥梁下部结构施工，完成总量40%；路基完成50%，隧道完成20%。
</v>
          </cell>
        </row>
        <row r="56">
          <cell r="AA56">
            <v>280</v>
          </cell>
          <cell r="AB56">
            <v>280</v>
          </cell>
          <cell r="AC56">
            <v>47</v>
          </cell>
          <cell r="AD56">
            <v>47</v>
          </cell>
          <cell r="AE56">
            <v>0</v>
          </cell>
          <cell r="AF56">
            <v>0</v>
          </cell>
          <cell r="AG56" t="str">
            <v>
福州市交通建设集团有限公司
</v>
          </cell>
          <cell r="AH56" t="str">
            <v>郑志东
副总经理13805082868</v>
          </cell>
          <cell r="AI56" t="str">
            <v>张振东18559191119</v>
          </cell>
          <cell r="AJ56" t="str">
            <v>市交通委</v>
          </cell>
          <cell r="AK56" t="str">
            <v>陈希治</v>
          </cell>
          <cell r="AL56" t="str">
            <v>阮孝应</v>
          </cell>
          <cell r="AM56" t="str">
            <v>在建</v>
          </cell>
        </row>
        <row r="57">
          <cell r="B57" t="str">
            <v>长乐前塘至福清庄前高速公路项目</v>
          </cell>
          <cell r="C57" t="str">
            <v>2016在建</v>
          </cell>
          <cell r="D57" t="str">
            <v>在建</v>
          </cell>
          <cell r="E57" t="str">
            <v>是</v>
          </cell>
          <cell r="F57" t="str">
            <v>是</v>
          </cell>
          <cell r="G57" t="str">
            <v>交通</v>
          </cell>
          <cell r="H57" t="str">
            <v>长乐市
福清市</v>
          </cell>
          <cell r="I57" t="str">
            <v>古槐、罗联、阳下、龙山、海口、龙田、上迳、江阴</v>
          </cell>
          <cell r="J57" t="str">
            <v>
全长40.235公里，采用双向六车道高速公路标准，设计速度100km/h，路基宽度33.5米。
</v>
          </cell>
          <cell r="K57" t="str">
            <v>2016-2020</v>
          </cell>
          <cell r="L57">
            <v>579299</v>
          </cell>
          <cell r="M57">
            <v>202754.65</v>
          </cell>
        </row>
        <row r="57">
          <cell r="O57">
            <v>376545</v>
          </cell>
        </row>
        <row r="57">
          <cell r="S57" t="str">
            <v>国有独资</v>
          </cell>
          <cell r="T57" t="str">
            <v>其他</v>
          </cell>
          <cell r="U57">
            <v>85000</v>
          </cell>
          <cell r="V57" t="str">
            <v>
施工单位进场开展驻地建设和临时设施建设。
</v>
          </cell>
          <cell r="W57">
            <v>100000</v>
          </cell>
          <cell r="X57" t="str">
            <v>
路基工程累计完成50%，桥梁工程累计完成30%、隧道工程累计完成35%。
</v>
          </cell>
        </row>
        <row r="57">
          <cell r="AA57">
            <v>5108.2545</v>
          </cell>
          <cell r="AB57">
            <v>5108.2545</v>
          </cell>
          <cell r="AC57">
            <v>915.1185</v>
          </cell>
          <cell r="AD57">
            <v>915.1185</v>
          </cell>
          <cell r="AE57" t="str">
            <v> </v>
          </cell>
          <cell r="AF57" t="str">
            <v> </v>
          </cell>
          <cell r="AG57" t="str">
            <v>
福州长福高速公路有限责任公司 
</v>
          </cell>
          <cell r="AH57" t="str">
            <v>叶知义
执行董事13705086128</v>
          </cell>
          <cell r="AI57" t="str">
            <v>唐增健
合同部经理13905917040</v>
          </cell>
          <cell r="AJ57" t="str">
            <v>市交通委</v>
          </cell>
          <cell r="AK57" t="str">
            <v>陈希治</v>
          </cell>
          <cell r="AL57" t="str">
            <v>阮孝应</v>
          </cell>
          <cell r="AM57" t="str">
            <v>在建</v>
          </cell>
        </row>
        <row r="58">
          <cell r="B58" t="str">
            <v>莆田至炎陵高速公路永泰梧桐至尤溪中仙段（福州段）</v>
          </cell>
          <cell r="C58" t="str">
            <v>2016计划新开工</v>
          </cell>
          <cell r="D58" t="str">
            <v>计划新开工</v>
          </cell>
          <cell r="E58" t="str">
            <v>是</v>
          </cell>
          <cell r="F58" t="str">
            <v>否</v>
          </cell>
          <cell r="G58" t="str">
            <v>交通</v>
          </cell>
          <cell r="H58" t="str">
            <v>永泰县</v>
          </cell>
          <cell r="I58" t="str">
            <v>梧桐、嵩口、盖洋、长庆</v>
          </cell>
          <cell r="J58" t="str">
            <v>
全长39.8公里，采用双向六车道高速公路标准建设，设计速度100km/h，路基宽度33.5米。
</v>
          </cell>
          <cell r="K58" t="str">
            <v>2016-2019</v>
          </cell>
          <cell r="L58">
            <v>526000</v>
          </cell>
          <cell r="M58">
            <v>217600</v>
          </cell>
        </row>
        <row r="58">
          <cell r="O58">
            <v>308400</v>
          </cell>
        </row>
        <row r="58">
          <cell r="S58" t="str">
            <v>国有独资</v>
          </cell>
          <cell r="T58" t="str">
            <v>其他</v>
          </cell>
          <cell r="U58">
            <v>61500</v>
          </cell>
          <cell r="V58" t="str">
            <v>
施工单位进场开展驻地建设和临时设施建设。
</v>
          </cell>
          <cell r="W58">
            <v>95000</v>
          </cell>
          <cell r="X58" t="str">
            <v>
路基工程完成20%，桥梁工程完成15%，隧道工程完成15%，征地拆迁占总量的20%。
</v>
          </cell>
        </row>
        <row r="58">
          <cell r="AA58">
            <v>5021.1</v>
          </cell>
        </row>
        <row r="58">
          <cell r="AC58">
            <v>3054</v>
          </cell>
        </row>
        <row r="58">
          <cell r="AG58" t="str">
            <v>
福州莆炎高速有限责任公司
</v>
          </cell>
          <cell r="AH58" t="str">
            <v>陈永峰
董事长18950499155</v>
          </cell>
          <cell r="AI58" t="str">
            <v>林松涛
工程部副主任15985752612</v>
          </cell>
          <cell r="AJ58" t="str">
            <v>市交通委</v>
          </cell>
          <cell r="AK58" t="str">
            <v>陈希治</v>
          </cell>
          <cell r="AL58" t="str">
            <v>阮孝应</v>
          </cell>
          <cell r="AM58" t="str">
            <v>在建</v>
          </cell>
        </row>
        <row r="59">
          <cell r="B59" t="str">
            <v>国道104线连江至晋安段改线工程</v>
          </cell>
          <cell r="C59" t="str">
            <v>2016在建</v>
          </cell>
          <cell r="D59" t="str">
            <v>在建</v>
          </cell>
          <cell r="E59" t="str">
            <v>是</v>
          </cell>
          <cell r="F59" t="str">
            <v>是</v>
          </cell>
          <cell r="G59" t="str">
            <v>交通</v>
          </cell>
          <cell r="H59" t="str">
            <v>晋安区
马尾区
连江县</v>
          </cell>
          <cell r="I59" t="str">
            <v>琯头、亭江、鼓山</v>
          </cell>
          <cell r="J59" t="str">
            <v>
全长32.968公里，双向六车道一级公路，设计时速80km/h。
</v>
          </cell>
          <cell r="K59" t="str">
            <v>2014-2018</v>
          </cell>
          <cell r="L59">
            <v>468034</v>
          </cell>
          <cell r="M59">
            <v>468034</v>
          </cell>
        </row>
        <row r="59">
          <cell r="S59" t="str">
            <v>国有独资</v>
          </cell>
          <cell r="T59" t="str">
            <v>其他</v>
          </cell>
          <cell r="U59">
            <v>270100</v>
          </cell>
          <cell r="V59" t="str">
            <v>
路基工程累计完成30%，桥梁工程累计完成30%，隧道工程累计完成30%。
</v>
          </cell>
          <cell r="W59">
            <v>100000</v>
          </cell>
          <cell r="X59" t="str">
            <v>
路基工程累计完成70%，桥梁工程累计完成65%，隧道工程累计完成65%。
</v>
          </cell>
        </row>
        <row r="59">
          <cell r="AA59">
            <v>2500</v>
          </cell>
          <cell r="AB59">
            <v>2500</v>
          </cell>
          <cell r="AC59">
            <v>500</v>
          </cell>
          <cell r="AD59">
            <v>500</v>
          </cell>
        </row>
        <row r="59">
          <cell r="AG59" t="str">
            <v>
福州市交通建设集团有限公司
</v>
          </cell>
          <cell r="AH59" t="str">
            <v>郑志东
副总经理13805082868</v>
          </cell>
          <cell r="AI59" t="str">
            <v>张文玲
建设指挥部项目负责13706941029</v>
          </cell>
          <cell r="AJ59" t="str">
            <v>市交通委</v>
          </cell>
          <cell r="AK59" t="str">
            <v>陈希治</v>
          </cell>
          <cell r="AL59" t="str">
            <v>阮孝应</v>
          </cell>
          <cell r="AM59" t="str">
            <v>在建</v>
          </cell>
        </row>
        <row r="60">
          <cell r="B60" t="str">
            <v>福州站场建设及运输装备更新购置</v>
          </cell>
          <cell r="C60" t="str">
            <v>2016在建</v>
          </cell>
          <cell r="D60" t="str">
            <v>在建</v>
          </cell>
          <cell r="E60" t="str">
            <v>是</v>
          </cell>
          <cell r="F60" t="str">
            <v>是</v>
          </cell>
          <cell r="G60" t="str">
            <v>交通</v>
          </cell>
          <cell r="H60" t="str">
            <v>跨县区</v>
          </cell>
        </row>
        <row r="60">
          <cell r="J60" t="str">
            <v>
建设华威公路港物流园二期、福州东南公路港物流园等公路客货场站；建设海峡奥体中心运动员村公交站、海峡奥体中心公交枢纽站、福新公交综合车场等公交场站项目；更新购置公交车1500辆、甩挂运输车辆500辆。
</v>
          </cell>
          <cell r="K60" t="str">
            <v>2014-2018</v>
          </cell>
          <cell r="L60">
            <v>500000</v>
          </cell>
          <cell r="M60">
            <v>500000</v>
          </cell>
        </row>
        <row r="60">
          <cell r="S60" t="str">
            <v>国有独资
民营独资</v>
          </cell>
          <cell r="T60" t="str">
            <v>其他</v>
          </cell>
          <cell r="U60">
            <v>210000</v>
          </cell>
          <cell r="V60" t="str">
            <v>
福州晋安物流中心建成投入使用，福清市宏路汽车站动工建设，动建福建盛荣电子商务与现代物流园，海峡奥体中心运动员村公交站、海峡奥体中心公交枢纽站建成。
</v>
          </cell>
          <cell r="W60">
            <v>50000</v>
          </cell>
          <cell r="X60" t="str">
            <v>
续建福州华威公路港物流园(二期)、福州东南公路港物流园、福建运杰物流园区、福建盛荣电子商务与现代物流园、福清公路港物流园（一期）等枢纽场站项目，福新公交综合车场、鹭岭公交首末站主体完工。
</v>
          </cell>
        </row>
        <row r="60">
          <cell r="AG60" t="str">
            <v>
相关物流企业，市客运场站公司等
</v>
          </cell>
          <cell r="AH60" t="str">
            <v>何太泉18960880116
陈志云 87595311</v>
          </cell>
          <cell r="AI60" t="str">
            <v>林双
13960818068
邹忠华 13960826235</v>
          </cell>
          <cell r="AJ60" t="str">
            <v>市交通委</v>
          </cell>
          <cell r="AK60" t="str">
            <v>陈希治</v>
          </cell>
          <cell r="AL60" t="str">
            <v>阮孝应</v>
          </cell>
          <cell r="AM60" t="str">
            <v>在建</v>
          </cell>
        </row>
        <row r="61">
          <cell r="B61" t="str">
            <v>沈海高速复线连江洋门至闽侯青口段</v>
          </cell>
          <cell r="C61" t="str">
            <v>2016年在建</v>
          </cell>
          <cell r="D61" t="str">
            <v>在建</v>
          </cell>
          <cell r="E61" t="str">
            <v>是</v>
          </cell>
          <cell r="F61" t="str">
            <v>是</v>
          </cell>
          <cell r="G61" t="str">
            <v>交通</v>
          </cell>
          <cell r="H61" t="str">
            <v>连江县
马尾区
长乐市
闽侯县</v>
          </cell>
          <cell r="I61" t="str">
            <v>东湖、浦口、东岱、琯头、琅岐、潭头、鹤上、古槐、罗联、玉田、青口</v>
          </cell>
          <cell r="J61" t="str">
            <v>
主线75.21公里，双向六车道高速公路，设计速度100km/h，路基宽度33.5米，可门疏港连接线18公里。
</v>
          </cell>
          <cell r="K61" t="str">
            <v>2014-2019</v>
          </cell>
          <cell r="L61">
            <v>1380258</v>
          </cell>
          <cell r="M61">
            <v>552103.2</v>
          </cell>
        </row>
        <row r="61">
          <cell r="O61">
            <v>828154.8</v>
          </cell>
        </row>
        <row r="61">
          <cell r="S61" t="str">
            <v>国有独资</v>
          </cell>
          <cell r="T61" t="str">
            <v>其他</v>
          </cell>
          <cell r="U61">
            <v>795254</v>
          </cell>
          <cell r="V61" t="str">
            <v>
临建工程全部完成；路基工程累计完成土石方69%；桥梁工程完成桩基60%、墩柱50%、梁片预制19%、梁片安装10%；隧道工程开挖44%、二衬35%。
</v>
          </cell>
          <cell r="W61">
            <v>250000</v>
          </cell>
          <cell r="X61" t="str">
            <v>
路基工程土石方累计完成100%，桥梁工程桩基开累完成100%；墩柱开累完成100%；梁片预制开累完成90%；梁片安装开累完成87%；桥面铺装开累完成80%；防撞护栏开累完成85%，隧道工程开挖开累完成100%；二衬开累完成100%。
</v>
          </cell>
        </row>
        <row r="61">
          <cell r="AA61">
            <v>9855</v>
          </cell>
          <cell r="AB61">
            <v>9855</v>
          </cell>
          <cell r="AC61">
            <v>3675</v>
          </cell>
          <cell r="AD61">
            <v>3675</v>
          </cell>
          <cell r="AE61">
            <v>60</v>
          </cell>
          <cell r="AF61">
            <v>60</v>
          </cell>
          <cell r="AG61" t="str">
            <v>
福州东南绕城高速公路有限公司
</v>
          </cell>
          <cell r="AH61" t="str">
            <v>胡玉柳
董事长
13600891735</v>
          </cell>
          <cell r="AI61" t="str">
            <v>耿晓辉
工程部副主任
13600864005</v>
          </cell>
          <cell r="AJ61" t="str">
            <v>市交通委</v>
          </cell>
          <cell r="AK61" t="str">
            <v>陈希治</v>
          </cell>
          <cell r="AL61" t="str">
            <v>阮孝应</v>
          </cell>
          <cell r="AM61" t="str">
            <v>在建</v>
          </cell>
        </row>
        <row r="62">
          <cell r="B62" t="str">
            <v>福州普通公路建设</v>
          </cell>
          <cell r="C62" t="str">
            <v>2016在建</v>
          </cell>
          <cell r="D62" t="str">
            <v>在建</v>
          </cell>
          <cell r="E62" t="str">
            <v>是</v>
          </cell>
          <cell r="F62" t="str">
            <v>否</v>
          </cell>
          <cell r="G62" t="str">
            <v>交通</v>
          </cell>
          <cell r="H62" t="str">
            <v>跨县区</v>
          </cell>
        </row>
        <row r="62">
          <cell r="J62" t="str">
            <v>
永泰丹云乡丹云村至横六线(岩前村）公路葛岭至东方学院段、S202渔溪至礼柄段拓宽改建工程及ZX1504闽清省璜镇至塔庄镇公路工程等普通公路改造项目。
</v>
          </cell>
          <cell r="K62" t="str">
            <v>2015-2018</v>
          </cell>
          <cell r="L62">
            <v>600000</v>
          </cell>
          <cell r="M62">
            <v>600000</v>
          </cell>
        </row>
        <row r="62">
          <cell r="S62" t="str">
            <v>国有独资</v>
          </cell>
          <cell r="T62" t="str">
            <v>其他</v>
          </cell>
          <cell r="U62">
            <v>300000</v>
          </cell>
          <cell r="V62" t="str">
            <v>
完工森林公园经宦溪至鼓岭景区道路整修工程、ZX1102林阳寺至岭头段公路工程、228国道连江晓澳至道澳段；ZX1502闽清白中里洋至池园镇隔兜公路工程、ZX1503闽清池园镇隔兜至潘亭段公路工程、ZX1506东桥溪沙至朱山段罗源湾可门作业区至下宫乡（下宫村）、晋安日溪至坝坑段等项目。
</v>
          </cell>
          <cell r="W62">
            <v>70000</v>
          </cell>
          <cell r="X62" t="str">
            <v>
完工S202渔溪至礼柄段拓宽改建工程、连江粗芦岛环岛公路塘下至后一段、ZX1604丹云乡丹云村至横六线(岩前村）公路葛岭至东方学院段、S209长乐湖里至洋屿段，续建罗源江滨北路五里至迹头段公路改建工程、罗源吕洞至滨海新城段公路、连江奇达至安凯、连江黄岐至大建、福清港区路等项目。
</v>
          </cell>
        </row>
        <row r="62">
          <cell r="AG62" t="str">
            <v>
永泰县交通建设发展中心、闽清县交通建设发展有限公司等
</v>
          </cell>
          <cell r="AH62" t="str">
            <v>刘金淦24876199
池建开22320666
</v>
          </cell>
          <cell r="AI62" t="str">
            <v>唐建宁24832151
池守庄等2232255
</v>
          </cell>
          <cell r="AJ62" t="str">
            <v>市交通委</v>
          </cell>
          <cell r="AK62" t="str">
            <v>陈希治</v>
          </cell>
          <cell r="AL62" t="str">
            <v>阮孝应</v>
          </cell>
          <cell r="AM62" t="str">
            <v>在建</v>
          </cell>
        </row>
        <row r="63">
          <cell r="B63" t="str">
            <v>福州城市轨道交通1号线（二期）</v>
          </cell>
          <cell r="C63" t="str">
            <v>是</v>
          </cell>
          <cell r="D63" t="str">
            <v>是</v>
          </cell>
          <cell r="E63" t="str">
            <v>是</v>
          </cell>
          <cell r="F63" t="str">
            <v>是</v>
          </cell>
          <cell r="G63" t="str">
            <v>交通</v>
          </cell>
          <cell r="H63" t="str">
            <v>福州市</v>
          </cell>
          <cell r="I63" t="str">
            <v> </v>
          </cell>
          <cell r="J63" t="str">
            <v>
线路（二期）起点为安平站，终点为三江口站，共设4座车站，线路正线长度4.95公里，全为地下线。
</v>
          </cell>
          <cell r="K63" t="str">
            <v>2015-2021</v>
          </cell>
          <cell r="L63">
            <v>263350</v>
          </cell>
          <cell r="M63">
            <v>109047</v>
          </cell>
          <cell r="N63" t="str">
            <v>无</v>
          </cell>
          <cell r="O63">
            <v>154352</v>
          </cell>
          <cell r="P63" t="str">
            <v>无</v>
          </cell>
          <cell r="Q63" t="str">
            <v>无</v>
          </cell>
          <cell r="R63" t="str">
            <v>无</v>
          </cell>
          <cell r="S63" t="str">
            <v>国有独资</v>
          </cell>
          <cell r="T63" t="str">
            <v>其他</v>
          </cell>
          <cell r="U63">
            <v>41348</v>
          </cell>
          <cell r="V63" t="str">
            <v>
火车南站至安平站区间盾构始发，开始掘进；安平站完成土石方开挖6万方；梁厝站完成槽壁加固，完成地连墙90幅。下洋站、三江口站开工建设。
</v>
          </cell>
          <cell r="W63">
            <v>30000</v>
          </cell>
          <cell r="X63" t="str">
            <v>
1标安平站完成主体结构；火车南站站至安平站盾构区间洞通。2标梁厝站车站主体完成60%，提供盾构始发场地。3标下洋站基坑围护结构全部完成，车站主体完成20%。4标三江口站车站基坑围护结构全部完成，车站主体完成60%。
</v>
          </cell>
        </row>
        <row r="63">
          <cell r="AA63" t="str">
            <v> </v>
          </cell>
          <cell r="AB63" t="str">
            <v> </v>
          </cell>
          <cell r="AC63" t="str">
            <v>无</v>
          </cell>
          <cell r="AD63" t="str">
            <v>无</v>
          </cell>
          <cell r="AE63" t="str">
            <v>无</v>
          </cell>
          <cell r="AF63" t="str">
            <v>无</v>
          </cell>
          <cell r="AG63" t="str">
            <v>
福州市城市地铁有限责任公司
</v>
          </cell>
          <cell r="AH63" t="str">
            <v>潘红卫
总经理
86308011</v>
          </cell>
          <cell r="AI63" t="str">
            <v>谢雄
总工室主任
86308032</v>
          </cell>
          <cell r="AJ63" t="str">
            <v>地铁公司</v>
          </cell>
          <cell r="AK63" t="str">
            <v>潘红卫</v>
          </cell>
          <cell r="AL63" t="str">
            <v>杨新坚</v>
          </cell>
          <cell r="AM63" t="str">
            <v>在建</v>
          </cell>
        </row>
        <row r="64">
          <cell r="B64" t="str">
            <v>福州城市轨道交通2号线</v>
          </cell>
          <cell r="C64" t="str">
            <v>是</v>
          </cell>
          <cell r="D64" t="str">
            <v>是</v>
          </cell>
          <cell r="E64" t="str">
            <v>是</v>
          </cell>
          <cell r="F64" t="str">
            <v> </v>
          </cell>
          <cell r="G64" t="str">
            <v>交通</v>
          </cell>
          <cell r="H64" t="str">
            <v>福州市</v>
          </cell>
          <cell r="I64" t="str">
            <v> </v>
          </cell>
          <cell r="J64" t="str">
            <v>
2号线正线全长约30.387km，车站22座。设竹岐停车场和下院车辆段。控制中心与1号线共址，设主变电站2座及配套机电系统工程。
</v>
          </cell>
          <cell r="K64" t="str">
            <v>2014-2019</v>
          </cell>
          <cell r="L64">
            <v>1962160</v>
          </cell>
          <cell r="M64">
            <v>945800</v>
          </cell>
          <cell r="N64" t="str">
            <v>无</v>
          </cell>
          <cell r="O64" t="str">
            <v>1180000
</v>
          </cell>
          <cell r="P64" t="str">
            <v>无</v>
          </cell>
          <cell r="Q64" t="str">
            <v>无</v>
          </cell>
          <cell r="R64" t="str">
            <v>无</v>
          </cell>
          <cell r="S64" t="str">
            <v>国有独资</v>
          </cell>
          <cell r="T64" t="str">
            <v>其他</v>
          </cell>
          <cell r="U64">
            <v>484703</v>
          </cell>
          <cell r="V64" t="str">
            <v>
全线22个站点全部展开主体工程施工，其中6个车站主体工程完成；14台盾构均可进场；车辆段、停车场软基处理全部完成。
</v>
          </cell>
          <cell r="W64">
            <v>350000</v>
          </cell>
          <cell r="X64" t="str">
            <v>
苏洋、金屿、董屿、金山、祥坂等13个车站主体工程完成。沙-上、上-金、福-董等10个区间洞通。下院车辆段综合楼主体完成。
</v>
          </cell>
        </row>
        <row r="64">
          <cell r="AA64">
            <v>684.6</v>
          </cell>
        </row>
        <row r="64">
          <cell r="AC64" t="str">
            <v>无</v>
          </cell>
          <cell r="AD64" t="str">
            <v>无</v>
          </cell>
          <cell r="AE64" t="str">
            <v>无</v>
          </cell>
          <cell r="AF64" t="str">
            <v>无</v>
          </cell>
          <cell r="AG64" t="str">
            <v>
福州市城市地铁有限责任公司
</v>
          </cell>
          <cell r="AH64" t="str">
            <v>潘红卫
总经理
86308011</v>
          </cell>
          <cell r="AI64" t="str">
            <v>谢雄
总工室主任
86308032</v>
          </cell>
          <cell r="AJ64" t="str">
            <v>地铁公司</v>
          </cell>
          <cell r="AK64" t="str">
            <v>潘红卫</v>
          </cell>
          <cell r="AL64" t="str">
            <v>杨新坚</v>
          </cell>
          <cell r="AM64" t="str">
            <v>在建</v>
          </cell>
        </row>
        <row r="65">
          <cell r="B65" t="str">
            <v>福州市轨道交通6号线工程</v>
          </cell>
          <cell r="C65" t="str">
            <v>是</v>
          </cell>
          <cell r="D65" t="str">
            <v>是</v>
          </cell>
          <cell r="E65" t="str">
            <v>是</v>
          </cell>
          <cell r="F65" t="str">
            <v>是</v>
          </cell>
          <cell r="G65" t="str">
            <v>交通</v>
          </cell>
          <cell r="H65" t="str">
            <v>福州市</v>
          </cell>
          <cell r="I65" t="str">
            <v> </v>
          </cell>
          <cell r="J65" t="str">
            <v>
线路起点于仓山区南台岛会展中心，终于长乐国际机场，线路全长约41.362km，其中高架线长6.765km，过渡段长0.66km，地下线长33.937km；共设20座车站，其中高架站1座，地下站19座。
</v>
          </cell>
          <cell r="K65" t="str">
            <v>2016-2021</v>
          </cell>
          <cell r="L65">
            <v>2751000</v>
          </cell>
          <cell r="M65">
            <v>1100400</v>
          </cell>
          <cell r="N65" t="str">
            <v>无</v>
          </cell>
          <cell r="O65">
            <v>1650600</v>
          </cell>
          <cell r="P65" t="str">
            <v>无</v>
          </cell>
          <cell r="Q65" t="str">
            <v>无</v>
          </cell>
          <cell r="R65" t="str">
            <v>无</v>
          </cell>
          <cell r="S65" t="str">
            <v>国有独资</v>
          </cell>
          <cell r="T65" t="str">
            <v>其他</v>
          </cell>
          <cell r="U65">
            <v>22556</v>
          </cell>
          <cell r="V65" t="str">
            <v>
8月底工可获省发改委批复；
10月底完成初步设计评审，
11月30日第一批开工站点（林浦站、营前站、航城站、漳港站）开工建设。
</v>
          </cell>
          <cell r="W65">
            <v>130000</v>
          </cell>
          <cell r="X65" t="str">
            <v>
全线各站点、区间陆续开工建设。完成道庆洲大桥公轨分离点～营前站区间上跨沈海高速审批。
</v>
          </cell>
        </row>
        <row r="65">
          <cell r="AA65">
            <v>694.2</v>
          </cell>
        </row>
        <row r="65">
          <cell r="AC65" t="str">
            <v>无</v>
          </cell>
          <cell r="AD65" t="str">
            <v>无</v>
          </cell>
          <cell r="AE65" t="str">
            <v>无</v>
          </cell>
          <cell r="AF65" t="str">
            <v>无</v>
          </cell>
          <cell r="AG65" t="str">
            <v>
福州市城市地铁有限责任公司
</v>
          </cell>
          <cell r="AH65" t="str">
            <v>潘红卫
总经理
86308011</v>
          </cell>
          <cell r="AI65" t="str">
            <v>谢雄
总工室主任
86308032</v>
          </cell>
          <cell r="AJ65" t="str">
            <v>地铁公司</v>
          </cell>
          <cell r="AK65" t="str">
            <v>潘红卫</v>
          </cell>
          <cell r="AL65" t="str">
            <v>杨新坚</v>
          </cell>
          <cell r="AM65" t="str">
            <v>在建</v>
          </cell>
        </row>
        <row r="66">
          <cell r="B66" t="str">
            <v>福州至平潭铁路（福州段）</v>
          </cell>
          <cell r="C66" t="str">
            <v>在建</v>
          </cell>
          <cell r="D66" t="str">
            <v>在建</v>
          </cell>
          <cell r="E66" t="str">
            <v>是</v>
          </cell>
          <cell r="F66" t="str">
            <v>是</v>
          </cell>
          <cell r="G66" t="str">
            <v>交通</v>
          </cell>
          <cell r="H66" t="str">
            <v>晋安区、马尾区、仓山区、长乐市、闽侯县</v>
          </cell>
        </row>
        <row r="66">
          <cell r="J66" t="str">
            <v>
线路起自福州站，经鼓山、福州南站、长乐、松下，以桥梁跨越海坛海峡人屿岛、小练岛、大练岛至平潭岛，线路长度约88.5公里，其中福州段长约67.7公里。
</v>
          </cell>
          <cell r="K66" t="str">
            <v>2013.10-2019.12</v>
          </cell>
          <cell r="L66">
            <v>1091300</v>
          </cell>
          <cell r="M66" t="str">
            <v>资本金按50%，省、部出资按4：6，省、市、平潭按58:30:12（中央预算内投资15亿元，铁路总公司资本金39.3亿元，福建省资本金42.7亿元，银行贷款54.56亿元，福州市资本金12.8亿元）</v>
          </cell>
        </row>
        <row r="66">
          <cell r="S66" t="str">
            <v>
国有独资
</v>
          </cell>
          <cell r="T66" t="str">
            <v>央企</v>
          </cell>
          <cell r="U66">
            <v>590000</v>
          </cell>
          <cell r="V66" t="str">
            <v>
路基主体工程基本完成，隧道工程除个别长隧道、临既有线隧道外全部贯通，桥梁桩基基本完成，梁部施工陆续展开。
</v>
          </cell>
          <cell r="W66">
            <v>180000</v>
          </cell>
          <cell r="X66" t="str">
            <v>
大临工程、路基工程全部完成。桥梁完成85%。隧道完成93%。
</v>
          </cell>
        </row>
        <row r="66">
          <cell r="AG66" t="str">
            <v>
福州至平潭铁路公司
</v>
          </cell>
          <cell r="AH66" t="str">
            <v>宗德明</v>
          </cell>
          <cell r="AI66" t="str">
            <v>周锦军（18606069183）</v>
          </cell>
          <cell r="AJ66" t="str">
            <v>铁轨办</v>
          </cell>
          <cell r="AK66" t="str">
            <v>王石融</v>
          </cell>
          <cell r="AL66" t="str">
            <v>阮孝应</v>
          </cell>
          <cell r="AM66" t="str">
            <v>在建</v>
          </cell>
        </row>
        <row r="67">
          <cell r="B67" t="str">
            <v>福州机场二期扩建工程</v>
          </cell>
          <cell r="C67" t="str">
            <v>是</v>
          </cell>
          <cell r="D67" t="str">
            <v>是</v>
          </cell>
          <cell r="E67" t="str">
            <v>是</v>
          </cell>
          <cell r="F67" t="str">
            <v>否</v>
          </cell>
          <cell r="G67" t="str">
            <v>交通</v>
          </cell>
          <cell r="H67" t="str">
            <v>福州市</v>
          </cell>
          <cell r="I67" t="str">
            <v>漳港街道</v>
          </cell>
          <cell r="J67" t="str">
            <v>
新建1座21万㎡航站楼，新建1条4F级跑道，新增站坪面积52万㎡。机场二期陆域形成工程由福州万翔快递中心陆域形成工程、福州临空经济区仓储基地陆域形成工程、福州空港飞机维修基地陆域形成工程三个项目组成，合计新建护岸约4520m，填海形成陆域面积约为76万㎡，海域使用面积约为104.3万㎡，工程投资约为11.7亿元。
</v>
          </cell>
          <cell r="K67" t="str">
            <v>2016-2022</v>
          </cell>
          <cell r="L67">
            <v>1800000</v>
          </cell>
        </row>
        <row r="67">
          <cell r="N67">
            <v>720000</v>
          </cell>
          <cell r="O67">
            <v>1080000</v>
          </cell>
        </row>
        <row r="67">
          <cell r="S67" t="str">
            <v>企业</v>
          </cell>
          <cell r="T67" t="str">
            <v>否</v>
          </cell>
          <cell r="U67">
            <v>18700</v>
          </cell>
          <cell r="V67" t="str">
            <v>
福州万翔快递中心陆域形成工程累计完成总进度的40%，福州临空经济区仓储基地陆域形成工程进场施工。
</v>
          </cell>
          <cell r="W67">
            <v>18000</v>
          </cell>
          <cell r="X67" t="str">
            <v>
福州万翔快递中心陆域形成工程护岸工程完成85%，护岸地基工程完成90%，扭王块预制完成100%，陆域回填完成95%。福州临空经济区仓储基地陆域形成工程护岸工程完成30%，护岸地基处理完成40%，扭王块预制完成50%，吹填海砂完成50%。
</v>
          </cell>
        </row>
        <row r="67">
          <cell r="AA67" t="str">
            <v>12060亩</v>
          </cell>
        </row>
        <row r="67">
          <cell r="AE67" t="str">
            <v>1564.5亩 </v>
          </cell>
        </row>
        <row r="67">
          <cell r="AG67" t="str">
            <v>元翔公司建设；机场二期办筹建；福州榕城港务发展有限公司代建</v>
          </cell>
          <cell r="AH67" t="str">
            <v>念朝华（13515019199）李东华（13665046188）黄勤登（13615005297）</v>
          </cell>
          <cell r="AI67" t="str">
            <v>张扬 （15080472350）温勇（13860629933）黄敬传（13705931675）</v>
          </cell>
          <cell r="AJ67" t="str">
            <v>元翔公司</v>
          </cell>
          <cell r="AK67" t="str">
            <v>张波</v>
          </cell>
          <cell r="AL67" t="str">
            <v>阮孝应</v>
          </cell>
          <cell r="AM67" t="str">
            <v>在建</v>
          </cell>
        </row>
        <row r="68">
          <cell r="B68" t="str">
            <v>能源</v>
          </cell>
        </row>
        <row r="68">
          <cell r="J68">
            <v>14</v>
          </cell>
          <cell r="K68" t="str">
            <v>项</v>
          </cell>
          <cell r="L68">
            <v>11967435</v>
          </cell>
        </row>
        <row r="68">
          <cell r="U68">
            <v>7327690</v>
          </cell>
        </row>
        <row r="68">
          <cell r="W68">
            <v>1479478</v>
          </cell>
        </row>
        <row r="69">
          <cell r="B69" t="str">
            <v>福建LNG监控调度中心</v>
          </cell>
          <cell r="C69" t="str">
            <v>2016在建；</v>
          </cell>
          <cell r="D69" t="str">
            <v>否</v>
          </cell>
          <cell r="E69" t="str">
            <v>否</v>
          </cell>
          <cell r="F69" t="str">
            <v>是</v>
          </cell>
          <cell r="G69" t="str">
            <v>能源</v>
          </cell>
          <cell r="H69" t="str">
            <v>
仓山区</v>
          </cell>
          <cell r="I69" t="str">
            <v>濂水路</v>
          </cell>
          <cell r="J69" t="str">
            <v>
项目建筑面积为51878.4㎡，共13层，其中地上11层，地下2层；建设福建省内整个LNG产业链的监控调度及应急指挥中心、福建LNG公司办公场所、各产业链公司集中办公场所。
</v>
          </cell>
          <cell r="K69" t="str">
            <v>2015-2018</v>
          </cell>
          <cell r="L69">
            <v>47658</v>
          </cell>
          <cell r="M69">
            <v>0</v>
          </cell>
          <cell r="N69">
            <v>47658</v>
          </cell>
          <cell r="O69">
            <v>0</v>
          </cell>
          <cell r="P69">
            <v>0</v>
          </cell>
          <cell r="Q69">
            <v>0</v>
          </cell>
          <cell r="R69">
            <v>0</v>
          </cell>
          <cell r="S69" t="str">
            <v>
1、国有独资;
</v>
          </cell>
          <cell r="T69" t="str">
            <v>1、央企；</v>
          </cell>
          <cell r="U69">
            <v>19000</v>
          </cell>
          <cell r="V69" t="str">
            <v>
主体结构建设,同时进行水电实施安装。
</v>
          </cell>
          <cell r="W69">
            <v>27700</v>
          </cell>
          <cell r="X69" t="str">
            <v>
主体结构建设。
</v>
          </cell>
        </row>
        <row r="69">
          <cell r="AA69" t="str">
            <v>无</v>
          </cell>
          <cell r="AB69" t="str">
            <v>无</v>
          </cell>
          <cell r="AC69" t="str">
            <v>无</v>
          </cell>
          <cell r="AD69" t="str">
            <v>无</v>
          </cell>
          <cell r="AE69" t="str">
            <v>无</v>
          </cell>
          <cell r="AF69" t="str">
            <v>无</v>
          </cell>
          <cell r="AG69" t="str">
            <v>
中海福建天然气有限责任公司
</v>
          </cell>
          <cell r="AH69" t="str">
            <v>董志清、项目经理、18001295819</v>
          </cell>
          <cell r="AI69" t="str">
            <v>谢赛芳、13960823865</v>
          </cell>
          <cell r="AJ69" t="str">
            <v>仓山区</v>
          </cell>
          <cell r="AK69" t="str">
            <v>梁栋</v>
          </cell>
          <cell r="AL69" t="str">
            <v>吴深生</v>
          </cell>
          <cell r="AM69" t="str">
            <v>在建</v>
          </cell>
        </row>
        <row r="70">
          <cell r="B70" t="str">
            <v>海西天然气管网马尾段</v>
          </cell>
        </row>
        <row r="70">
          <cell r="F70" t="str">
            <v>是</v>
          </cell>
          <cell r="G70" t="str">
            <v>能源</v>
          </cell>
          <cell r="H70" t="str">
            <v>马尾区</v>
          </cell>
          <cell r="I70" t="str">
            <v>琅岐镇</v>
          </cell>
          <cell r="J70" t="str">
            <v>
马尾区境内新建输气管道约7.6千米，设置琅岐分输站1座。
</v>
          </cell>
          <cell r="K70" t="str">
            <v>2016-2017</v>
          </cell>
          <cell r="L70">
            <v>10000</v>
          </cell>
          <cell r="M70">
            <v>10000</v>
          </cell>
        </row>
        <row r="70">
          <cell r="S70" t="str">
            <v>国有独资</v>
          </cell>
          <cell r="T70" t="str">
            <v>其他</v>
          </cell>
          <cell r="U70">
            <v>5000</v>
          </cell>
          <cell r="V70" t="str">
            <v>
基本完成输气管道。
</v>
          </cell>
          <cell r="W70">
            <v>5000</v>
          </cell>
          <cell r="X70" t="str">
            <v>
完工。
</v>
          </cell>
        </row>
        <row r="70">
          <cell r="Z70">
            <v>12</v>
          </cell>
        </row>
        <row r="70">
          <cell r="AG70" t="str">
            <v>
中国海洋石油公司
</v>
          </cell>
        </row>
        <row r="70">
          <cell r="AI70" t="str">
            <v>林季标
13809517337</v>
          </cell>
          <cell r="AJ70" t="str">
            <v>马尾区</v>
          </cell>
          <cell r="AK70" t="str">
            <v>陈曾勇</v>
          </cell>
          <cell r="AL70" t="str">
            <v>陈晔</v>
          </cell>
          <cell r="AM70" t="str">
            <v>在建</v>
          </cell>
        </row>
        <row r="71">
          <cell r="B71" t="str">
            <v>福清市赤礁风电场</v>
          </cell>
          <cell r="C71" t="str">
            <v>2016计划新开工</v>
          </cell>
          <cell r="D71" t="str">
            <v>2016计划新开工</v>
          </cell>
          <cell r="E71" t="str">
            <v>是</v>
          </cell>
          <cell r="F71" t="str">
            <v>是</v>
          </cell>
          <cell r="G71" t="str">
            <v>能源</v>
          </cell>
          <cell r="H71" t="str">
            <v>福清市</v>
          </cell>
          <cell r="I71" t="str">
            <v>福清市</v>
          </cell>
          <cell r="J71" t="str">
            <v>
总装机容量4.8万千瓦，16×0.3万千瓦大型风力发电机组，年发电量1.29亿千瓦时。
</v>
          </cell>
          <cell r="K71" t="str">
            <v>2016-2018</v>
          </cell>
          <cell r="L71">
            <v>57187</v>
          </cell>
          <cell r="M71">
            <v>0</v>
          </cell>
          <cell r="N71">
            <v>11437</v>
          </cell>
          <cell r="O71">
            <v>45750</v>
          </cell>
          <cell r="P71" t="str">
            <v>0
</v>
          </cell>
          <cell r="Q71" t="str">
            <v>0
</v>
          </cell>
          <cell r="R71" t="str">
            <v>0
</v>
          </cell>
          <cell r="S71" t="str">
            <v>
国有独资;
</v>
          </cell>
          <cell r="T71" t="str">
            <v>央企；
</v>
          </cell>
          <cell r="U71">
            <v>5000</v>
          </cell>
          <cell r="V71" t="str">
            <v>
部分风机基础浇筑。
</v>
          </cell>
          <cell r="W71">
            <v>20000</v>
          </cell>
          <cell r="X71" t="str">
            <v>
一季度完成征地工作；二季度完成风机基础浇筑工作；三季度风机吊装工作；四季度完成风机吊装及部分风机并网工作。
</v>
          </cell>
        </row>
        <row r="71">
          <cell r="Z71" t="str">
            <v>12
部分</v>
          </cell>
          <cell r="AA71">
            <v>50</v>
          </cell>
          <cell r="AB71">
            <v>50</v>
          </cell>
          <cell r="AC71">
            <v>30</v>
          </cell>
          <cell r="AD71">
            <v>30</v>
          </cell>
          <cell r="AE71">
            <v>0</v>
          </cell>
          <cell r="AF71">
            <v>0</v>
          </cell>
          <cell r="AG71" t="str">
            <v>
华电（福清）风电有限公司
</v>
          </cell>
          <cell r="AH71" t="str">
            <v>伍象琼，18965005955</v>
          </cell>
          <cell r="AI71" t="str">
            <v>伍象琼，18965005955</v>
          </cell>
          <cell r="AJ71" t="str">
            <v>福清市</v>
          </cell>
          <cell r="AK71" t="str">
            <v>张帆</v>
          </cell>
          <cell r="AL71" t="str">
            <v>王进足</v>
          </cell>
          <cell r="AM71" t="str">
            <v>在建</v>
          </cell>
        </row>
        <row r="72">
          <cell r="B72" t="str">
            <v>福清市龙潭风电场</v>
          </cell>
          <cell r="C72" t="str">
            <v>2016计划新开工</v>
          </cell>
          <cell r="D72" t="str">
            <v>2016计划新开工</v>
          </cell>
          <cell r="E72" t="str">
            <v>是</v>
          </cell>
          <cell r="F72" t="str">
            <v>是</v>
          </cell>
          <cell r="G72" t="str">
            <v>能源</v>
          </cell>
          <cell r="H72" t="str">
            <v>福清市</v>
          </cell>
          <cell r="I72" t="str">
            <v>福清市</v>
          </cell>
          <cell r="J72" t="str">
            <v>
总装机容量5.0万千瓦，20×0.25万千瓦大型风力发电机组，年发电量1.24亿千瓦时。
</v>
          </cell>
          <cell r="K72" t="str">
            <v>2016-2018</v>
          </cell>
          <cell r="L72">
            <v>49890</v>
          </cell>
          <cell r="M72">
            <v>0</v>
          </cell>
          <cell r="N72">
            <v>9978</v>
          </cell>
          <cell r="O72">
            <v>39912</v>
          </cell>
          <cell r="P72" t="str">
            <v>0
</v>
          </cell>
          <cell r="Q72" t="str">
            <v>0
</v>
          </cell>
          <cell r="R72" t="str">
            <v>0
</v>
          </cell>
          <cell r="S72" t="str">
            <v>
国有独资;
</v>
          </cell>
          <cell r="T72" t="str">
            <v>央企；
</v>
          </cell>
          <cell r="U72">
            <v>5000</v>
          </cell>
          <cell r="V72" t="str">
            <v>
部分风机基础浇筑。
</v>
          </cell>
          <cell r="W72">
            <v>20000</v>
          </cell>
          <cell r="X72" t="str">
            <v>
一季度完成征地工作；二季度完成风机基础浇筑工作；三季度风机吊装工作；四季度完成风机吊装及部分风机并网工作。
</v>
          </cell>
        </row>
        <row r="72">
          <cell r="Z72" t="str">
            <v>12
部分</v>
          </cell>
          <cell r="AA72">
            <v>35</v>
          </cell>
          <cell r="AB72">
            <v>35</v>
          </cell>
          <cell r="AC72">
            <v>50</v>
          </cell>
          <cell r="AD72">
            <v>50</v>
          </cell>
          <cell r="AE72">
            <v>0</v>
          </cell>
          <cell r="AF72">
            <v>0</v>
          </cell>
          <cell r="AG72" t="str">
            <v>
华电（福清）风电有限公司
</v>
          </cell>
          <cell r="AH72" t="str">
            <v>伍象琼，18965005955</v>
          </cell>
          <cell r="AI72" t="str">
            <v>伍象琼，18965005955</v>
          </cell>
          <cell r="AJ72" t="str">
            <v>福清市</v>
          </cell>
          <cell r="AK72" t="str">
            <v>张帆</v>
          </cell>
          <cell r="AL72" t="str">
            <v>王进足</v>
          </cell>
          <cell r="AM72" t="str">
            <v>在建</v>
          </cell>
        </row>
        <row r="73">
          <cell r="B73" t="str">
            <v>福清核电站项目</v>
          </cell>
          <cell r="C73" t="str">
            <v>2016在建</v>
          </cell>
          <cell r="D73" t="str">
            <v>2016在建</v>
          </cell>
          <cell r="E73" t="str">
            <v>是</v>
          </cell>
          <cell r="F73" t="str">
            <v>是</v>
          </cell>
          <cell r="G73" t="str">
            <v>能源</v>
          </cell>
          <cell r="H73" t="str">
            <v>福清市</v>
          </cell>
          <cell r="I73" t="str">
            <v>三山镇</v>
          </cell>
          <cell r="J73" t="str">
            <v>
福清核电3、4号机组：两台2*100万千瓦二代改进型压水堆核电机组，年发电量为152.46亿度。
福清核电5、6号机组：两台2*100万千瓦三代核电技术核电机组，年发电量为160亿度。
</v>
          </cell>
          <cell r="K73" t="str">
            <v>2010-2021</v>
          </cell>
          <cell r="L73">
            <v>9290000</v>
          </cell>
          <cell r="M73">
            <v>0</v>
          </cell>
          <cell r="N73">
            <v>1220451</v>
          </cell>
          <cell r="O73">
            <v>5127147</v>
          </cell>
          <cell r="P73">
            <v>0</v>
          </cell>
          <cell r="Q73">
            <v>0</v>
          </cell>
          <cell r="R73">
            <v>0</v>
          </cell>
          <cell r="S73" t="str">
            <v>国有投资</v>
          </cell>
          <cell r="T73" t="str">
            <v>央企</v>
          </cell>
          <cell r="U73">
            <v>6000000</v>
          </cell>
          <cell r="V73" t="str">
            <v>
3号机组正式投产运行。4号机组冷试开始，汽轮机盘车可用。5号机组反应堆厂房钢衬里施工完毕。6号机组反应堆厂房内筒体砼施工开始。
</v>
          </cell>
          <cell r="W73">
            <v>837732</v>
          </cell>
          <cell r="X73" t="str">
            <v>
3、4号机组：4月份4号机组热试开始；6月份4号机组核岛厂房核清洁完成；9月份4号机组首次临界；12月份4号机组实现商运。
5、6号机组：3月份5号机组环吊到场；6月份6号机组内穹顶拼装开始；7月份5号机组内穹顶吊装；12月份5号机组环吊可用，6号机组环吊到场。
</v>
          </cell>
        </row>
        <row r="73">
          <cell r="AG73" t="str">
            <v>
福建福清核电有限公司
</v>
          </cell>
          <cell r="AH73" t="str">
            <v>王振清</v>
          </cell>
          <cell r="AI73" t="str">
            <v>0591-86530336</v>
          </cell>
          <cell r="AJ73" t="str">
            <v>福清市</v>
          </cell>
          <cell r="AK73" t="str">
            <v>张帆</v>
          </cell>
          <cell r="AL73" t="str">
            <v>王进足</v>
          </cell>
          <cell r="AM73" t="str">
            <v>在建</v>
          </cell>
        </row>
        <row r="74">
          <cell r="B74" t="str">
            <v>福清市青屿风电场</v>
          </cell>
          <cell r="C74" t="str">
            <v>2016计划新开工</v>
          </cell>
          <cell r="D74" t="str">
            <v>2016计划新开工</v>
          </cell>
          <cell r="E74" t="str">
            <v>是</v>
          </cell>
          <cell r="F74" t="str">
            <v>是</v>
          </cell>
          <cell r="G74" t="str">
            <v>能源</v>
          </cell>
          <cell r="H74" t="str">
            <v>福清市</v>
          </cell>
          <cell r="I74" t="str">
            <v>福清市</v>
          </cell>
          <cell r="J74" t="str">
            <v>
总装机容量2.4万千瓦，8×0.3万千瓦大型风力发电机组，年发电量0.76亿千瓦时。
</v>
          </cell>
          <cell r="K74" t="str">
            <v>2016-2017</v>
          </cell>
          <cell r="L74">
            <v>23194</v>
          </cell>
          <cell r="M74">
            <v>0</v>
          </cell>
          <cell r="N74">
            <v>4638</v>
          </cell>
          <cell r="O74">
            <v>18556</v>
          </cell>
          <cell r="P74">
            <v>0</v>
          </cell>
          <cell r="Q74">
            <v>0</v>
          </cell>
          <cell r="R74">
            <v>0</v>
          </cell>
          <cell r="S74" t="str">
            <v>
国有独资;
</v>
          </cell>
          <cell r="T74" t="str">
            <v>央企；
</v>
          </cell>
          <cell r="U74">
            <v>15000</v>
          </cell>
          <cell r="V74" t="str">
            <v>
部分风机基础浇筑。
</v>
          </cell>
          <cell r="W74">
            <v>5000</v>
          </cell>
          <cell r="X74" t="str">
            <v>
一季度完成风机基础浇筑工作；二、三季度完成风机吊装工作；四季度风机调试并网工作。
</v>
          </cell>
          <cell r="Y74">
            <v>6</v>
          </cell>
          <cell r="Z74" t="str">
            <v>12
部分</v>
          </cell>
          <cell r="AA74">
            <v>20</v>
          </cell>
          <cell r="AB74">
            <v>20</v>
          </cell>
          <cell r="AC74">
            <v>30</v>
          </cell>
          <cell r="AD74">
            <v>30</v>
          </cell>
          <cell r="AE74">
            <v>0</v>
          </cell>
          <cell r="AF74">
            <v>0</v>
          </cell>
          <cell r="AG74" t="str">
            <v>
华电（福清）风电有限公司
</v>
          </cell>
          <cell r="AH74" t="str">
            <v>伍象琼，18965005955</v>
          </cell>
          <cell r="AI74" t="str">
            <v>伍象琼，18965005955</v>
          </cell>
          <cell r="AJ74" t="str">
            <v>福清市</v>
          </cell>
          <cell r="AK74" t="str">
            <v>张帆</v>
          </cell>
          <cell r="AL74" t="str">
            <v>王进足</v>
          </cell>
          <cell r="AM74" t="str">
            <v>在建</v>
          </cell>
        </row>
        <row r="75">
          <cell r="B75" t="str">
            <v>马头山风电场</v>
          </cell>
          <cell r="C75" t="str">
            <v>2016计划新开工</v>
          </cell>
          <cell r="D75" t="str">
            <v>计划新开工</v>
          </cell>
          <cell r="E75" t="str">
            <v>是</v>
          </cell>
          <cell r="F75" t="str">
            <v>是</v>
          </cell>
          <cell r="G75" t="str">
            <v>能源</v>
          </cell>
          <cell r="H75" t="str">
            <v>福清市</v>
          </cell>
          <cell r="I75" t="str">
            <v>南岭镇、海口镇</v>
          </cell>
          <cell r="J75" t="str">
            <v>
装机容量4.75万千瓦，安装19台2.5兆瓦风力发电机组新建一座220KV升压站，年发电量1.4亿千瓦时。
</v>
          </cell>
          <cell r="K75" t="str">
            <v>2016-2018</v>
          </cell>
          <cell r="L75">
            <v>45929</v>
          </cell>
        </row>
        <row r="75">
          <cell r="N75">
            <v>9185.8</v>
          </cell>
          <cell r="O75">
            <v>36743.2</v>
          </cell>
        </row>
        <row r="75">
          <cell r="S75" t="str">
            <v>国有独资</v>
          </cell>
          <cell r="T75" t="str">
            <v>其他</v>
          </cell>
          <cell r="U75">
            <v>13000</v>
          </cell>
          <cell r="V75" t="str">
            <v>
完成征交地及清表工作、5公里道路填筑工作、升压站开工建设、主要设备招标。
</v>
          </cell>
          <cell r="W75">
            <v>8000</v>
          </cell>
          <cell r="X75" t="str">
            <v>
完成升压站建设，道路填筑12.5公里，部分风机基础浇筑及8台风机吊装工作，首批风机并网发电。
</v>
          </cell>
        </row>
        <row r="75">
          <cell r="Z75" t="str">
            <v>10部分</v>
          </cell>
          <cell r="AA75">
            <v>265</v>
          </cell>
          <cell r="AB75">
            <v>180</v>
          </cell>
        </row>
        <row r="75">
          <cell r="AG75" t="str">
            <v>
中闽（福清）风电有限公司
</v>
          </cell>
          <cell r="AH75" t="str">
            <v>陈秀玲、总经理、固话85251213传真85253230手机15005980821</v>
          </cell>
          <cell r="AI75" t="str">
            <v>陈焕华、信息员、固话86098082、传真85253230、手机18850362002</v>
          </cell>
          <cell r="AJ75" t="str">
            <v>福清市</v>
          </cell>
          <cell r="AK75" t="str">
            <v>张帆</v>
          </cell>
          <cell r="AL75" t="str">
            <v>王进足</v>
          </cell>
          <cell r="AM75" t="str">
            <v>在建</v>
          </cell>
        </row>
        <row r="76">
          <cell r="B76" t="str">
            <v>王母山风电场</v>
          </cell>
          <cell r="C76" t="str">
            <v>2016计划新开工</v>
          </cell>
          <cell r="D76" t="str">
            <v>计划新开工</v>
          </cell>
          <cell r="E76" t="str">
            <v>是</v>
          </cell>
          <cell r="F76" t="str">
            <v>是</v>
          </cell>
          <cell r="G76" t="str">
            <v>能源</v>
          </cell>
          <cell r="H76" t="str">
            <v>福清市</v>
          </cell>
          <cell r="I76" t="str">
            <v>南岭镇、阳下街道</v>
          </cell>
          <cell r="J76" t="str">
            <v>
装机容量4.75万千瓦，安装19台2.5兆瓦风力发电机组，和马头山共用一座升压站，年发电量1.45亿千瓦时。
</v>
          </cell>
          <cell r="K76" t="str">
            <v>2016-2018</v>
          </cell>
          <cell r="L76">
            <v>44389</v>
          </cell>
        </row>
        <row r="76">
          <cell r="N76">
            <v>8877.8</v>
          </cell>
          <cell r="O76">
            <v>35511.2</v>
          </cell>
        </row>
        <row r="76">
          <cell r="S76" t="str">
            <v>国有独资</v>
          </cell>
          <cell r="T76" t="str">
            <v>其他</v>
          </cell>
          <cell r="U76">
            <v>13000</v>
          </cell>
          <cell r="V76" t="str">
            <v>
完成征交地及清表工作、5公里道路填筑工作、主要设备招标。
</v>
          </cell>
          <cell r="W76">
            <v>7000</v>
          </cell>
          <cell r="X76" t="str">
            <v>
完成道路填筑15公里，部分风机基础浇筑及8台风机吊装工作，首批风机并网发电。
</v>
          </cell>
        </row>
        <row r="76">
          <cell r="Z76" t="str">
            <v>10部分</v>
          </cell>
          <cell r="AA76">
            <v>215</v>
          </cell>
          <cell r="AB76">
            <v>140</v>
          </cell>
        </row>
        <row r="76">
          <cell r="AG76" t="str">
            <v>
中闽（福清）风电有限公司
</v>
          </cell>
          <cell r="AH76" t="str">
            <v>陈秀玲、总经理、固话85253230传真85253230手机15005980821</v>
          </cell>
          <cell r="AI76" t="str">
            <v>陈焕华、信息员、固话86098082、传真85253230、手机18850362002</v>
          </cell>
          <cell r="AJ76" t="str">
            <v>福清市</v>
          </cell>
          <cell r="AK76" t="str">
            <v>张帆</v>
          </cell>
          <cell r="AL76" t="str">
            <v>王进足</v>
          </cell>
          <cell r="AM76" t="str">
            <v>在建</v>
          </cell>
        </row>
        <row r="77">
          <cell r="B77" t="str">
            <v>大唐新能源闽侯青林风电场</v>
          </cell>
          <cell r="C77" t="str">
            <v>是</v>
          </cell>
          <cell r="D77" t="str">
            <v>是</v>
          </cell>
          <cell r="E77" t="str">
            <v>是</v>
          </cell>
          <cell r="F77" t="str">
            <v>否</v>
          </cell>
          <cell r="G77" t="str">
            <v>能源</v>
          </cell>
          <cell r="H77" t="str">
            <v>闽侯县</v>
          </cell>
          <cell r="I77" t="str">
            <v>青口镇</v>
          </cell>
          <cell r="J77" t="str">
            <v>
4.8万千瓦、新建2MW的风力发电机组24台和一座110kV升压变电站。
</v>
          </cell>
          <cell r="K77" t="str">
            <v>2015-2017</v>
          </cell>
          <cell r="L77">
            <v>40000</v>
          </cell>
          <cell r="M77">
            <v>0</v>
          </cell>
          <cell r="N77">
            <v>40000</v>
          </cell>
          <cell r="O77">
            <v>0</v>
          </cell>
          <cell r="P77">
            <v>0</v>
          </cell>
          <cell r="Q77">
            <v>0</v>
          </cell>
          <cell r="R77">
            <v>0</v>
          </cell>
          <cell r="S77" t="str">
            <v>国有独资</v>
          </cell>
          <cell r="T77" t="str">
            <v>央企</v>
          </cell>
          <cell r="U77">
            <v>35000</v>
          </cell>
          <cell r="V77" t="str">
            <v>
青林风电场内35KV并网线路和风电场外110KV输出线路动工。
</v>
          </cell>
          <cell r="W77">
            <v>5000</v>
          </cell>
          <cell r="X77" t="str">
            <v>
一季度6台风机发电；二季度18台风机机组建设、线路调试；三季度24台风机全部并网发电。
</v>
          </cell>
        </row>
        <row r="77">
          <cell r="Z77">
            <v>9</v>
          </cell>
          <cell r="AA77">
            <v>25</v>
          </cell>
          <cell r="AB77">
            <v>0</v>
          </cell>
          <cell r="AC77">
            <v>125</v>
          </cell>
          <cell r="AD77">
            <v>0</v>
          </cell>
          <cell r="AE77">
            <v>0</v>
          </cell>
          <cell r="AF77">
            <v>0</v>
          </cell>
          <cell r="AG77" t="str">
            <v>
大唐（福州）新能源有限公司
</v>
          </cell>
          <cell r="AH77" t="str">
            <v>杨帆（18805001133）</v>
          </cell>
          <cell r="AI77" t="str">
            <v>黄佳欣（13599081316）</v>
          </cell>
          <cell r="AJ77" t="str">
            <v>闽侯县</v>
          </cell>
          <cell r="AK77" t="str">
            <v>林颖</v>
          </cell>
          <cell r="AL77" t="str">
            <v>蔡战胜</v>
          </cell>
          <cell r="AM77" t="str">
            <v>在建</v>
          </cell>
        </row>
        <row r="78">
          <cell r="B78" t="str">
            <v>神华福建罗源湾储煤发电一体化项目</v>
          </cell>
          <cell r="C78" t="str">
            <v>2016在建</v>
          </cell>
          <cell r="D78" t="str">
            <v>在建</v>
          </cell>
          <cell r="E78" t="str">
            <v>是</v>
          </cell>
          <cell r="F78" t="str">
            <v>是</v>
          </cell>
          <cell r="G78" t="str">
            <v>能源</v>
          </cell>
          <cell r="H78" t="str">
            <v>连江县</v>
          </cell>
          <cell r="I78" t="str">
            <v>下宫乡</v>
          </cell>
          <cell r="J78" t="str">
            <v>
2*1000MW电厂项目及年中转量1000万吨的国家煤炭储备基地。
</v>
          </cell>
          <cell r="K78" t="str">
            <v>2014-2018</v>
          </cell>
          <cell r="L78">
            <v>947946</v>
          </cell>
          <cell r="M78">
            <v>0</v>
          </cell>
          <cell r="N78">
            <v>284383</v>
          </cell>
          <cell r="O78">
            <v>663563</v>
          </cell>
          <cell r="P78">
            <v>0</v>
          </cell>
          <cell r="Q78">
            <v>0</v>
          </cell>
          <cell r="R78">
            <v>0</v>
          </cell>
          <cell r="S78" t="str">
            <v>国有控股与民营合资</v>
          </cell>
          <cell r="T78" t="str">
            <v>央企</v>
          </cell>
          <cell r="U78">
            <v>580000</v>
          </cell>
          <cell r="V78" t="str">
            <v>
完成三大主机招标，设计、施工、调试全过程监理招标，桩基施工和第一、二批部分辅机等招标工作；主体标段施工招标基本完成。
</v>
          </cell>
          <cell r="W78">
            <v>350000</v>
          </cell>
          <cell r="X78" t="str">
            <v>
一季度化学制取合格除盐水；二季度发电机定子就位；三季度汽轮机扣盖完成。
</v>
          </cell>
        </row>
        <row r="78">
          <cell r="Z78">
            <v>12</v>
          </cell>
        </row>
        <row r="78">
          <cell r="AG78" t="str">
            <v>
神华（福建）能源有限责任公司
</v>
          </cell>
        </row>
        <row r="78">
          <cell r="AI78" t="str">
            <v>王志顺18050303651</v>
          </cell>
          <cell r="AJ78" t="str">
            <v>连江县</v>
          </cell>
          <cell r="AK78" t="str">
            <v>郑立敏</v>
          </cell>
          <cell r="AL78" t="str">
            <v>陈建平</v>
          </cell>
          <cell r="AM78" t="str">
            <v>在建</v>
          </cell>
        </row>
        <row r="79">
          <cell r="B79" t="str">
            <v>福建华电可门发电有限公司机组供热改造一期项目</v>
          </cell>
          <cell r="C79" t="str">
            <v>2016计划新开工</v>
          </cell>
          <cell r="D79" t="str">
            <v>计划新开工</v>
          </cell>
          <cell r="E79" t="str">
            <v>是</v>
          </cell>
          <cell r="F79" t="str">
            <v>是</v>
          </cell>
          <cell r="G79" t="str">
            <v>能源</v>
          </cell>
          <cell r="H79" t="str">
            <v>连江县</v>
          </cell>
          <cell r="I79" t="str">
            <v>坑园镇</v>
          </cell>
          <cell r="J79" t="str">
            <v>
对可门公司二期3、4号机组(2×600MW)进行改造,并新建中压管长度约4.5公里，低压管道长度约10公里。
</v>
          </cell>
          <cell r="K79" t="str">
            <v>2016-2018</v>
          </cell>
          <cell r="L79">
            <v>40165</v>
          </cell>
          <cell r="M79">
            <v>0</v>
          </cell>
          <cell r="N79">
            <v>7834</v>
          </cell>
          <cell r="O79">
            <v>31336</v>
          </cell>
          <cell r="P79">
            <v>0</v>
          </cell>
          <cell r="Q79">
            <v>0</v>
          </cell>
        </row>
        <row r="79">
          <cell r="S79" t="str">
            <v>国有独资</v>
          </cell>
          <cell r="T79" t="str">
            <v>央企</v>
          </cell>
          <cell r="U79">
            <v>20000</v>
          </cell>
          <cell r="V79" t="str">
            <v>
完成申远项目配套供热管网道施工。
</v>
          </cell>
          <cell r="W79">
            <v>20000</v>
          </cell>
          <cell r="X79" t="str">
            <v>
机组改造部份：一、二季度完成#3机组高中压缸改造，三、四季度完成化学部份土建及设备安装调试工作；热网部份：一、二季度建设低压管网,三、四季度对福建建工建筑工业化研发生产基地进行供热。
</v>
          </cell>
        </row>
        <row r="79">
          <cell r="AC79" t="str">
            <v>无</v>
          </cell>
          <cell r="AD79" t="str">
            <v>无</v>
          </cell>
          <cell r="AE79" t="str">
            <v>无</v>
          </cell>
          <cell r="AF79" t="str">
            <v>无</v>
          </cell>
          <cell r="AG79" t="str">
            <v>
福建华电可门发电有限公司
</v>
          </cell>
        </row>
        <row r="79">
          <cell r="AI79" t="str">
            <v>黄彪斌总经理电话：26786801</v>
          </cell>
          <cell r="AJ79" t="str">
            <v>连江县</v>
          </cell>
          <cell r="AK79" t="str">
            <v>郑立敏</v>
          </cell>
          <cell r="AL79" t="str">
            <v>陈建平</v>
          </cell>
          <cell r="AM79" t="str">
            <v>在建</v>
          </cell>
        </row>
        <row r="80">
          <cell r="B80" t="str">
            <v>华能罗源电厂一期工程</v>
          </cell>
          <cell r="C80" t="str">
            <v>2016在建</v>
          </cell>
          <cell r="D80" t="str">
            <v>在建</v>
          </cell>
          <cell r="E80" t="str">
            <v>是</v>
          </cell>
          <cell r="F80" t="str">
            <v>是</v>
          </cell>
          <cell r="G80" t="str">
            <v>能源</v>
          </cell>
          <cell r="H80" t="str">
            <v>罗源县</v>
          </cell>
          <cell r="I80" t="str">
            <v>碧里乡</v>
          </cell>
          <cell r="J80" t="str">
            <v>
一期工程建设2×660MW超超临界、燃煤、直流循环机组，同步建设烟气脱硫、脱销设施。
</v>
          </cell>
          <cell r="K80" t="str">
            <v>2015-2017</v>
          </cell>
          <cell r="L80">
            <v>577400</v>
          </cell>
        </row>
        <row r="80">
          <cell r="N80">
            <v>115480</v>
          </cell>
          <cell r="O80">
            <v>461920</v>
          </cell>
        </row>
        <row r="80">
          <cell r="S80" t="str">
            <v>国有独资</v>
          </cell>
          <cell r="T80" t="str">
            <v>央企</v>
          </cell>
          <cell r="U80">
            <v>526610</v>
          </cell>
          <cell r="V80" t="str">
            <v>
#1机主厂房封闭交安，#1炉安装完成80%，电除尘安装完成90%，脱硫系统完成60%;#2机主厂房12月封闭，#2炉安装完成40%；烟囱内筒安装完成。
</v>
          </cell>
          <cell r="W80">
            <v>50000</v>
          </cell>
          <cell r="X80" t="str">
            <v>
一季度#1、#2机组主厂房封闭;#1、#2发电机定子就位；#1、#2汽机台板就位；#1锅炉水压试验；化学制出合格水。二季度DCS受电；厂用电受电；#1锅炉酸洗完成；#1汽机扣盖完成，油循环开始；#2锅炉水压试验；#1锅炉点火吹管；#1脱硫完成冷态调试。三季度#1机组整套启动；#2锅炉酸洗完成;#2汽机扣盖完成，油循环开始；#1机组完成168h连续试运；#2锅炉点火吹管；#2脱硫完成冷态调试；#2机组整套启动。四季度#2机组完成168h连续试运。
</v>
          </cell>
        </row>
        <row r="80">
          <cell r="Z80">
            <v>12</v>
          </cell>
          <cell r="AA80">
            <v>503</v>
          </cell>
          <cell r="AB80">
            <v>503</v>
          </cell>
          <cell r="AC80">
            <v>344</v>
          </cell>
        </row>
        <row r="80">
          <cell r="AE80">
            <v>265</v>
          </cell>
        </row>
        <row r="80">
          <cell r="AG80" t="str">
            <v>
华能罗源电厂
</v>
          </cell>
          <cell r="AH80" t="str">
            <v>刘铭
18060736788</v>
          </cell>
          <cell r="AI80" t="str">
            <v>左莹
17759036016</v>
          </cell>
          <cell r="AJ80" t="str">
            <v>罗源县</v>
          </cell>
          <cell r="AK80" t="str">
            <v>林心銮</v>
          </cell>
          <cell r="AL80" t="str">
            <v>鄢萍</v>
          </cell>
          <cell r="AM80" t="str">
            <v>在建</v>
          </cell>
        </row>
        <row r="81">
          <cell r="B81" t="str">
            <v>永泰抽水蓄能电站</v>
          </cell>
          <cell r="C81" t="str">
            <v>2016计划新开工</v>
          </cell>
          <cell r="D81" t="str">
            <v>是</v>
          </cell>
        </row>
        <row r="81">
          <cell r="F81" t="str">
            <v>否</v>
          </cell>
          <cell r="G81" t="str">
            <v>能源</v>
          </cell>
          <cell r="H81" t="str">
            <v>永泰县</v>
          </cell>
          <cell r="I81" t="str">
            <v>白云乡</v>
          </cell>
          <cell r="J81" t="str">
            <v>
装机120万千瓦。
</v>
          </cell>
          <cell r="K81" t="str">
            <v>2016-2023</v>
          </cell>
          <cell r="L81">
            <v>673045</v>
          </cell>
        </row>
        <row r="81">
          <cell r="R81">
            <v>591700</v>
          </cell>
          <cell r="S81" t="str">
            <v>其他</v>
          </cell>
          <cell r="T81" t="str">
            <v>其他</v>
          </cell>
          <cell r="U81">
            <v>35000</v>
          </cell>
          <cell r="V81" t="str">
            <v>
主体工程地下厂房中导洞及厂房附属洞室工程施工方已进场施工。
“两路”工程：“两路”上下库连接公路和过境改线公已进场施工；张家山隧道已进洞355米。
</v>
          </cell>
          <cell r="W81">
            <v>70000</v>
          </cell>
          <cell r="X81" t="str">
            <v>
上下库、地下厂房，道路、隧道（通风洞、交通洞、施工支洞）等主体部分开工建设，并完成部分工程量。
</v>
          </cell>
        </row>
        <row r="81">
          <cell r="AA81" t="str">
            <v>3823.62永久1351.78临时</v>
          </cell>
          <cell r="AB81" t="str">
            <v>未测算</v>
          </cell>
          <cell r="AC81" t="str">
            <v>1908.9永久873.15临时</v>
          </cell>
          <cell r="AD81" t="str">
            <v>1908.9永久873.15临时</v>
          </cell>
          <cell r="AE81" t="str">
            <v>无</v>
          </cell>
          <cell r="AF81" t="str">
            <v>无</v>
          </cell>
          <cell r="AG81" t="str">
            <v>
福建永泰闽投抽水蓄能有限公司
</v>
          </cell>
        </row>
        <row r="81">
          <cell r="AI81" t="str">
            <v>林优华15880459239</v>
          </cell>
          <cell r="AJ81" t="str">
            <v>永泰县</v>
          </cell>
          <cell r="AK81" t="str">
            <v>雷连鸣</v>
          </cell>
          <cell r="AL81" t="str">
            <v>张忠</v>
          </cell>
          <cell r="AM81" t="str">
            <v>在建</v>
          </cell>
        </row>
        <row r="82">
          <cell r="B82" t="str">
            <v>福州地区2017年220-110千伏续建输变电工程</v>
          </cell>
          <cell r="C82" t="str">
            <v>是</v>
          </cell>
          <cell r="D82" t="str">
            <v>否</v>
          </cell>
          <cell r="E82" t="str">
            <v>是</v>
          </cell>
        </row>
        <row r="82">
          <cell r="G82" t="str">
            <v>能源</v>
          </cell>
          <cell r="H82" t="str">
            <v>市区、福清、长乐、连江、闽侯、罗源、闽清</v>
          </cell>
        </row>
        <row r="82">
          <cell r="J82" t="str">
            <v>
续建超山变、瑞归变、娘宫变、洋洽变、蓼沿变、侯官变、昙石变、桐南变、桂湖变、后水变、东瀚变、百户变及华能罗源湾电厂送出等电网工程，新增变压器31台,新增变电容量251万千伏安，新建输电线路574.3公里。
</v>
          </cell>
          <cell r="K82" t="str">
            <v>2015-2018</v>
          </cell>
          <cell r="L82">
            <v>120632</v>
          </cell>
        </row>
        <row r="82">
          <cell r="N82">
            <v>120632</v>
          </cell>
        </row>
        <row r="82">
          <cell r="S82" t="str">
            <v>国有独资</v>
          </cell>
          <cell r="T82" t="str">
            <v>央企</v>
          </cell>
          <cell r="U82">
            <v>56080</v>
          </cell>
          <cell r="V82" t="str">
            <v>
变电站基础建设，线路塔基开挖、组塔及架线，完成工作的50%。
</v>
          </cell>
          <cell r="W82">
            <v>54046</v>
          </cell>
          <cell r="X82" t="str">
            <v>
力争部分工程竣工；部分工程完成设备安装、调试，完成工作的70%。
</v>
          </cell>
        </row>
        <row r="82">
          <cell r="Z82" t="str">
            <v>12部分</v>
          </cell>
        </row>
        <row r="82">
          <cell r="AG82" t="str">
            <v>
国网福州供电公司
</v>
          </cell>
          <cell r="AH82" t="str">
            <v>王宜武；建设部主任；13850173730</v>
          </cell>
          <cell r="AI82" t="str">
            <v>何开教；发展部；13600814268</v>
          </cell>
          <cell r="AJ82" t="str">
            <v>供电公司</v>
          </cell>
          <cell r="AK82" t="str">
            <v>郑佩祥</v>
          </cell>
          <cell r="AL82" t="str">
            <v>阮孝应</v>
          </cell>
          <cell r="AM82" t="str">
            <v>在建</v>
          </cell>
        </row>
        <row r="83">
          <cell r="B83" t="str">
            <v>城建环保</v>
          </cell>
        </row>
        <row r="83">
          <cell r="J83">
            <v>62</v>
          </cell>
          <cell r="K83" t="str">
            <v>项</v>
          </cell>
          <cell r="L83">
            <v>11925964.1</v>
          </cell>
        </row>
        <row r="83">
          <cell r="U83">
            <v>3596479.2</v>
          </cell>
        </row>
        <row r="83">
          <cell r="W83">
            <v>4015668.6</v>
          </cell>
        </row>
        <row r="84">
          <cell r="B84" t="str">
            <v>福州左海-金牛山城市森林步道建设工程</v>
          </cell>
          <cell r="C84" t="str">
            <v>在建</v>
          </cell>
          <cell r="D84" t="str">
            <v>在建</v>
          </cell>
          <cell r="E84" t="str">
            <v>是</v>
          </cell>
          <cell r="F84" t="str">
            <v>否</v>
          </cell>
          <cell r="G84" t="str">
            <v>城建环保</v>
          </cell>
          <cell r="H84" t="str">
            <v>鼓楼区</v>
          </cell>
          <cell r="I84" t="str">
            <v>洪山镇</v>
          </cell>
          <cell r="J84" t="str">
            <v>
钢结构主轴线8267米，登山步道7200米，车行道3000米及山地公园、桥梁、停车场、观景台等配套设施。
</v>
          </cell>
          <cell r="K84" t="str">
            <v>2015-2017</v>
          </cell>
          <cell r="L84">
            <v>60000</v>
          </cell>
          <cell r="M84">
            <v>60000</v>
          </cell>
        </row>
        <row r="84">
          <cell r="S84" t="str">
            <v>国有独资</v>
          </cell>
          <cell r="T84" t="str">
            <v>其他</v>
          </cell>
          <cell r="U84">
            <v>49500</v>
          </cell>
          <cell r="V84" t="str">
            <v>
完成福道西客站-金牛山体育公园段，福道梅峰山地公园-樱花园段，以及梅峰山地公园-退休职工活动中心段基础、桁架。
</v>
          </cell>
          <cell r="W84">
            <v>10500</v>
          </cell>
          <cell r="X84" t="str">
            <v>
全部完成。
</v>
          </cell>
        </row>
        <row r="84">
          <cell r="Z84">
            <v>12</v>
          </cell>
          <cell r="AA84">
            <v>45</v>
          </cell>
          <cell r="AB84">
            <v>45</v>
          </cell>
        </row>
        <row r="84">
          <cell r="AG84" t="str">
            <v>
福州市鼓楼区建设投资管理中心
</v>
          </cell>
          <cell r="AH84" t="str">
            <v>何俊斌
总经理
87674587</v>
          </cell>
          <cell r="AI84" t="str">
            <v>吴  欣
综合部经理
87561837</v>
          </cell>
          <cell r="AJ84" t="str">
            <v>鼓楼区</v>
          </cell>
          <cell r="AK84" t="str">
            <v>朱训志</v>
          </cell>
          <cell r="AL84" t="str">
            <v>薛侃</v>
          </cell>
          <cell r="AM84" t="str">
            <v>在建</v>
          </cell>
        </row>
        <row r="85">
          <cell r="B85" t="str">
            <v>西洪路</v>
          </cell>
          <cell r="C85" t="str">
            <v>否</v>
          </cell>
        </row>
        <row r="85">
          <cell r="F85" t="str">
            <v>否</v>
          </cell>
          <cell r="G85" t="str">
            <v>城建环保</v>
          </cell>
          <cell r="H85" t="str">
            <v>鼓楼区</v>
          </cell>
          <cell r="I85" t="str">
            <v>洪山镇</v>
          </cell>
          <cell r="J85" t="str">
            <v>
西洪路位于西环北路西侧，杨桥西路北侧，路线起于杨桥西路，自西向东延伸，终于西环北路，路线长2481.381米，规划红线宽18米,工程建设内容包括道路、给排水、电气及照明、电力排管、交通及安全设施、绿化工程等。
</v>
          </cell>
          <cell r="K85" t="str">
            <v>2016.10-2017.12</v>
          </cell>
          <cell r="L85">
            <v>31490</v>
          </cell>
        </row>
        <row r="85">
          <cell r="U85">
            <v>11470</v>
          </cell>
          <cell r="V85" t="str">
            <v>
完成西二环至工业路段建设
</v>
          </cell>
          <cell r="W85">
            <v>6000</v>
          </cell>
          <cell r="X85" t="str">
            <v>
主车道改造完成并通车。
</v>
          </cell>
        </row>
        <row r="85">
          <cell r="Z85">
            <v>12</v>
          </cell>
        </row>
        <row r="85">
          <cell r="AG85" t="str">
            <v>
鼓楼区市政维护管理所
</v>
          </cell>
          <cell r="AH85" t="str">
            <v>宋远超
18850352034</v>
          </cell>
        </row>
        <row r="85">
          <cell r="AJ85" t="str">
            <v>鼓楼区</v>
          </cell>
          <cell r="AK85" t="str">
            <v>朱训志</v>
          </cell>
          <cell r="AL85" t="str">
            <v>郑云春</v>
          </cell>
          <cell r="AM85" t="str">
            <v>在建</v>
          </cell>
        </row>
        <row r="86">
          <cell r="B86" t="str">
            <v>梅峰路</v>
          </cell>
          <cell r="C86" t="str">
            <v>否</v>
          </cell>
        </row>
        <row r="86">
          <cell r="F86" t="str">
            <v>否</v>
          </cell>
          <cell r="G86" t="str">
            <v>城建环保</v>
          </cell>
          <cell r="H86" t="str">
            <v>鼓楼区</v>
          </cell>
          <cell r="I86" t="str">
            <v>洪山镇</v>
          </cell>
          <cell r="J86" t="str">
            <v>
新改建，规划红线宽18m、道路全长876.192m。
</v>
          </cell>
          <cell r="K86" t="str">
            <v>2016.10-2017.08</v>
          </cell>
          <cell r="L86">
            <v>11800</v>
          </cell>
        </row>
        <row r="86">
          <cell r="U86">
            <v>9600</v>
          </cell>
          <cell r="V86" t="str">
            <v>
动工建设。
</v>
          </cell>
          <cell r="W86">
            <v>2200</v>
          </cell>
          <cell r="X86" t="str">
            <v>
完工。
</v>
          </cell>
        </row>
        <row r="86">
          <cell r="Z86">
            <v>8</v>
          </cell>
        </row>
        <row r="86">
          <cell r="AG86" t="str">
            <v>
鼓楼区市政维护管理所
</v>
          </cell>
          <cell r="AH86" t="str">
            <v>黄  俊
15059452546</v>
          </cell>
        </row>
        <row r="86">
          <cell r="AJ86" t="str">
            <v>鼓楼区</v>
          </cell>
          <cell r="AK86" t="str">
            <v>朱训志</v>
          </cell>
          <cell r="AL86" t="str">
            <v>郑云春</v>
          </cell>
          <cell r="AM86" t="str">
            <v>在建</v>
          </cell>
        </row>
        <row r="87">
          <cell r="B87" t="str">
            <v>台江万宝商圈地下空间人防工程</v>
          </cell>
          <cell r="C87" t="str">
            <v>2016在建</v>
          </cell>
          <cell r="D87" t="str">
            <v>在建</v>
          </cell>
          <cell r="E87" t="str">
            <v>是</v>
          </cell>
          <cell r="F87" t="str">
            <v>否</v>
          </cell>
          <cell r="G87" t="str">
            <v>城建环保</v>
          </cell>
          <cell r="H87" t="str">
            <v>台江区</v>
          </cell>
          <cell r="I87" t="str">
            <v>宁化街道
新港街道
上海街道</v>
          </cell>
          <cell r="J87" t="str">
            <v>
总建筑面积19.5万㎡，建设立体平战结合为一体的商业设施。
</v>
          </cell>
          <cell r="K87" t="str">
            <v>2014-2017</v>
          </cell>
          <cell r="L87">
            <v>220000</v>
          </cell>
          <cell r="M87">
            <v>0</v>
          </cell>
          <cell r="N87">
            <v>220000</v>
          </cell>
          <cell r="O87">
            <v>0</v>
          </cell>
          <cell r="P87">
            <v>0</v>
          </cell>
          <cell r="Q87">
            <v>0</v>
          </cell>
          <cell r="R87">
            <v>0</v>
          </cell>
          <cell r="S87" t="str">
            <v>民营独资</v>
          </cell>
          <cell r="T87" t="str">
            <v>其他</v>
          </cell>
          <cell r="U87">
            <v>218000</v>
          </cell>
          <cell r="V87" t="str">
            <v>
进行内部装修。
</v>
          </cell>
          <cell r="W87">
            <v>116000</v>
          </cell>
          <cell r="X87" t="str">
            <v>
四季度竣工。
</v>
          </cell>
        </row>
        <row r="87">
          <cell r="Z87">
            <v>12</v>
          </cell>
          <cell r="AA87">
            <v>137.8</v>
          </cell>
          <cell r="AB87">
            <v>137.8</v>
          </cell>
          <cell r="AC87">
            <v>0</v>
          </cell>
          <cell r="AD87">
            <v>0</v>
          </cell>
          <cell r="AE87">
            <v>0</v>
          </cell>
          <cell r="AF87">
            <v>0</v>
          </cell>
          <cell r="AG87" t="str">
            <v>
福建中防联博投资发展有限公司
</v>
          </cell>
          <cell r="AH87" t="str">
            <v>陈国来（副总经理）
18606068808</v>
          </cell>
          <cell r="AI87" t="str">
            <v>夏凡（外联）
13400502616</v>
          </cell>
          <cell r="AJ87" t="str">
            <v>台江区</v>
          </cell>
          <cell r="AK87" t="str">
            <v>孙利</v>
          </cell>
          <cell r="AL87" t="str">
            <v>雷成财</v>
          </cell>
          <cell r="AM87" t="str">
            <v>在建</v>
          </cell>
        </row>
        <row r="88">
          <cell r="B88" t="str">
            <v>晋安正荣府（桂山生产生活留用地）</v>
          </cell>
          <cell r="C88" t="str">
            <v>2016在建</v>
          </cell>
          <cell r="D88" t="str">
            <v>是</v>
          </cell>
          <cell r="E88" t="str">
            <v>是</v>
          </cell>
          <cell r="F88" t="str">
            <v>否</v>
          </cell>
          <cell r="G88" t="str">
            <v>城建环保</v>
          </cell>
          <cell r="H88" t="str">
            <v>晋安区</v>
          </cell>
          <cell r="I88" t="str">
            <v>新店镇</v>
          </cell>
          <cell r="J88" t="str">
            <v>
项目位于晋安区桂山路西侧，站东路以东，原桂山新苑地块，占地面积66872㎡，总建筑面积211031.09㎡，计容建筑面积170259.74㎡，不计容建筑40771.35㎡。
</v>
          </cell>
          <cell r="K88" t="str">
            <v>2016-2019</v>
          </cell>
          <cell r="L88">
            <v>371000</v>
          </cell>
          <cell r="M88">
            <v>0</v>
          </cell>
          <cell r="N88">
            <v>371000</v>
          </cell>
          <cell r="O88">
            <v>0</v>
          </cell>
          <cell r="P88">
            <v>0</v>
          </cell>
          <cell r="Q88">
            <v>0</v>
          </cell>
          <cell r="R88">
            <v>0</v>
          </cell>
          <cell r="S88" t="str">
            <v>民营独资</v>
          </cell>
          <cell r="T88" t="str">
            <v>否</v>
          </cell>
          <cell r="U88">
            <v>120000</v>
          </cell>
          <cell r="V88" t="str">
            <v>
上部工程施工。
</v>
          </cell>
          <cell r="W88">
            <v>80000</v>
          </cell>
          <cell r="X88" t="str">
            <v>
地块三、地块二上部工程施工，地块一配套停车场用房封顶。
</v>
          </cell>
          <cell r="Y88" t="str">
            <v> </v>
          </cell>
        </row>
        <row r="88">
          <cell r="AA88">
            <v>100.3</v>
          </cell>
          <cell r="AB88">
            <v>0</v>
          </cell>
          <cell r="AC88">
            <v>0</v>
          </cell>
          <cell r="AD88">
            <v>0</v>
          </cell>
          <cell r="AE88">
            <v>0</v>
          </cell>
          <cell r="AF88">
            <v>0</v>
          </cell>
          <cell r="AG88" t="str">
            <v>正荣（福州）投资发展有限公司</v>
          </cell>
          <cell r="AH88" t="str">
            <v>叶铭13605959725</v>
          </cell>
          <cell r="AI88" t="str">
            <v>蔡家育15980209992</v>
          </cell>
          <cell r="AJ88" t="str">
            <v>晋安区</v>
          </cell>
          <cell r="AK88" t="str">
            <v>张定锋</v>
          </cell>
          <cell r="AL88" t="str">
            <v>洪波</v>
          </cell>
          <cell r="AM88" t="str">
            <v>在建</v>
          </cell>
        </row>
        <row r="89">
          <cell r="B89" t="str">
            <v>牛港山公园及林荫步道一期</v>
          </cell>
          <cell r="C89" t="str">
            <v>2016在建</v>
          </cell>
          <cell r="D89" t="str">
            <v>是</v>
          </cell>
          <cell r="E89" t="str">
            <v>是</v>
          </cell>
          <cell r="F89" t="str">
            <v>否</v>
          </cell>
          <cell r="G89" t="str">
            <v>城建环保</v>
          </cell>
          <cell r="H89" t="str">
            <v>晋安区</v>
          </cell>
          <cell r="I89" t="str">
            <v>鼓山镇</v>
          </cell>
          <cell r="J89" t="str">
            <v>
公园占地约51.6万㎡，建设入口广场、生态浮岛、运动健身场地、文体用地等景观节点和停车场等相关配套设施。步道长约2.3公里，包括环湖、山体、鹤林路林荫游步道。
</v>
          </cell>
          <cell r="K89" t="str">
            <v>2016-2018</v>
          </cell>
          <cell r="L89">
            <v>95000</v>
          </cell>
          <cell r="M89">
            <v>89000</v>
          </cell>
          <cell r="N89">
            <v>0</v>
          </cell>
          <cell r="O89">
            <v>0</v>
          </cell>
          <cell r="P89">
            <v>0</v>
          </cell>
          <cell r="Q89">
            <v>0</v>
          </cell>
          <cell r="R89">
            <v>0</v>
          </cell>
          <cell r="S89" t="str">
            <v>国有独资</v>
          </cell>
          <cell r="T89" t="str">
            <v>否</v>
          </cell>
          <cell r="U89">
            <v>0</v>
          </cell>
          <cell r="V89" t="str">
            <v>
公园前期设计。林荫步道完成方案设计、施工图设计等前期手续。
</v>
          </cell>
          <cell r="W89">
            <v>36000</v>
          </cell>
          <cell r="X89" t="str">
            <v>
公园山体施工。林荫步道一期建成并投用。
</v>
          </cell>
        </row>
        <row r="89">
          <cell r="Z89" t="str">
            <v>9部分</v>
          </cell>
          <cell r="AA89">
            <v>774</v>
          </cell>
          <cell r="AB89">
            <v>0</v>
          </cell>
          <cell r="AC89">
            <v>0</v>
          </cell>
          <cell r="AD89">
            <v>0</v>
          </cell>
          <cell r="AE89">
            <v>0</v>
          </cell>
          <cell r="AF89">
            <v>0</v>
          </cell>
          <cell r="AG89" t="str">
            <v>
市城乡建总
</v>
          </cell>
          <cell r="AH89" t="str">
            <v>付木森
13809551120</v>
          </cell>
          <cell r="AI89" t="str">
            <v>陈辉
13665037918</v>
          </cell>
          <cell r="AJ89" t="str">
            <v>晋安区</v>
          </cell>
          <cell r="AK89" t="str">
            <v>张定锋</v>
          </cell>
          <cell r="AL89" t="str">
            <v>郑勇</v>
          </cell>
          <cell r="AM89" t="str">
            <v>在建</v>
          </cell>
        </row>
        <row r="90">
          <cell r="B90" t="str">
            <v>琅岐市政基础设施改造项目</v>
          </cell>
          <cell r="C90" t="str">
            <v>2016计划新开工</v>
          </cell>
          <cell r="D90" t="str">
            <v>计划新开工</v>
          </cell>
        </row>
        <row r="90">
          <cell r="F90" t="str">
            <v>是</v>
          </cell>
          <cell r="G90" t="str">
            <v>城建环保</v>
          </cell>
          <cell r="H90" t="str">
            <v>马尾区</v>
          </cell>
          <cell r="I90" t="str">
            <v>琅岐镇</v>
          </cell>
          <cell r="J90" t="str">
            <v>
八一七路、平安路延伸段、通和路、江滨路、省道201线等。
</v>
          </cell>
          <cell r="K90" t="str">
            <v>2016-2018</v>
          </cell>
          <cell r="L90">
            <v>37800</v>
          </cell>
          <cell r="M90">
            <v>7588</v>
          </cell>
        </row>
        <row r="90">
          <cell r="O90">
            <v>30351</v>
          </cell>
        </row>
        <row r="90">
          <cell r="S90" t="str">
            <v>国有独资</v>
          </cell>
          <cell r="T90" t="str">
            <v>其他</v>
          </cell>
          <cell r="U90">
            <v>7300</v>
          </cell>
          <cell r="V90" t="str">
            <v>
省道201、江滨路全部完工，平安路延伸段完成桥梁下部结构。八一七路：桥梁下部结构完成。通和路完成桥梁桩基。
</v>
          </cell>
          <cell r="W90">
            <v>15000</v>
          </cell>
          <cell r="X90" t="str">
            <v>
通和路完成80%，其他道路全部完工。
</v>
          </cell>
        </row>
        <row r="90">
          <cell r="AG90" t="str">
            <v>福州市琅岐路桥建设有限公司</v>
          </cell>
          <cell r="AH90" t="str">
            <v>朱郁隽
13489999089</v>
          </cell>
          <cell r="AI90" t="str">
            <v>林剑：13696898367
赖友彪：13599080259</v>
          </cell>
          <cell r="AJ90" t="str">
            <v>马尾区</v>
          </cell>
          <cell r="AK90" t="str">
            <v>陈曾勇</v>
          </cell>
          <cell r="AL90" t="str">
            <v>杨新坚</v>
          </cell>
          <cell r="AM90" t="str">
            <v>在建</v>
          </cell>
        </row>
        <row r="91">
          <cell r="B91" t="str">
            <v>魁岐互通市政基础设施工程</v>
          </cell>
        </row>
        <row r="91">
          <cell r="F91" t="str">
            <v>是</v>
          </cell>
          <cell r="G91" t="str">
            <v>城建环保</v>
          </cell>
          <cell r="H91" t="str">
            <v>马尾区</v>
          </cell>
          <cell r="I91" t="str">
            <v>马尾镇</v>
          </cell>
          <cell r="J91" t="str">
            <v>
总长4200米，宽10-25米，包含道路、涵洞、给排水、电气及照明、电力排管、通信管道、交通及安全设施等。
</v>
          </cell>
          <cell r="K91" t="str">
            <v>2016-2017</v>
          </cell>
          <cell r="L91">
            <v>15000</v>
          </cell>
          <cell r="M91">
            <v>15000</v>
          </cell>
        </row>
        <row r="91">
          <cell r="S91" t="str">
            <v>国有独资</v>
          </cell>
          <cell r="T91" t="str">
            <v>其他 </v>
          </cell>
          <cell r="U91">
            <v>6200</v>
          </cell>
          <cell r="V91" t="str">
            <v>
基础施工。
</v>
          </cell>
          <cell r="W91">
            <v>8800</v>
          </cell>
          <cell r="X91" t="str">
            <v>
竣工。
</v>
          </cell>
        </row>
        <row r="91">
          <cell r="Z91">
            <v>12</v>
          </cell>
        </row>
        <row r="91">
          <cell r="AG91" t="str">
            <v>福州开发区市政工程处</v>
          </cell>
        </row>
        <row r="91">
          <cell r="AI91" t="str">
            <v>吴福生 18960857657</v>
          </cell>
          <cell r="AJ91" t="str">
            <v>马尾区</v>
          </cell>
          <cell r="AK91" t="str">
            <v>陈曾勇</v>
          </cell>
          <cell r="AL91" t="str">
            <v>杨新坚</v>
          </cell>
          <cell r="AM91" t="str">
            <v>在建</v>
          </cell>
        </row>
        <row r="92">
          <cell r="B92" t="str">
            <v>琅岐雁行江路及环岛路东段</v>
          </cell>
          <cell r="C92" t="str">
            <v>2016在建</v>
          </cell>
          <cell r="D92" t="str">
            <v>在建</v>
          </cell>
        </row>
        <row r="92">
          <cell r="F92" t="str">
            <v>是</v>
          </cell>
          <cell r="G92" t="str">
            <v>城建环保</v>
          </cell>
          <cell r="H92" t="str">
            <v>马尾区</v>
          </cell>
          <cell r="I92" t="str">
            <v>琅岐镇</v>
          </cell>
          <cell r="J92" t="str">
            <v>
环岛路东段长6.15公里，道路、桥梁、涵洞、给排水、共同管沟、电气照明、景观绿化、及交通设施等附属工程；含中小桥3座，涵洞4座，共同管沟6.9km;雁行江路长7.58公里，道路、桥梁、涵洞、给排水、共同管沟、电气照明、景观绿化、及交通设施等附属工程；含中小桥6座，涵洞9座，共同管沟7.38km。
</v>
          </cell>
          <cell r="K92" t="str">
            <v>2015-2018</v>
          </cell>
          <cell r="L92">
            <v>184000</v>
          </cell>
          <cell r="M92">
            <v>57992</v>
          </cell>
        </row>
        <row r="92">
          <cell r="O92">
            <v>28100</v>
          </cell>
        </row>
        <row r="92">
          <cell r="S92" t="str">
            <v>国有独资</v>
          </cell>
          <cell r="T92" t="str">
            <v>其他</v>
          </cell>
          <cell r="U92">
            <v>86000</v>
          </cell>
          <cell r="V92" t="str">
            <v>
环岛路：路基完成填筑，桥梁完成80%，雨污水管完成50%。
雁行江路：软基处理30%。
</v>
          </cell>
          <cell r="W92">
            <v>68000</v>
          </cell>
          <cell r="X92" t="str">
            <v>
环岛路一季度桥梁上部构造施工；二季度路面绿化交安工程；三季度基本完成道路建设。
雁行江路一季度软基处理和桥梁桩基施工；二季度陆基填筑；三季度桥梁下部构造施工，陆基管线施工；四季度桥梁上部构造施工，完成全线路基、雨污水、给水、电力通信等。
</v>
          </cell>
        </row>
        <row r="92">
          <cell r="AA92">
            <v>824</v>
          </cell>
          <cell r="AB92">
            <v>824</v>
          </cell>
        </row>
        <row r="92">
          <cell r="AG92" t="str">
            <v>
福州市琅岐路桥建设有限公司
</v>
          </cell>
          <cell r="AH92" t="str">
            <v>朱郁隽
13489999089
江永生
13809533599</v>
          </cell>
          <cell r="AI92" t="str">
            <v>王永安15060021602
李田15859427586</v>
          </cell>
          <cell r="AJ92" t="str">
            <v>马尾区</v>
          </cell>
          <cell r="AK92" t="str">
            <v>陈曾勇</v>
          </cell>
          <cell r="AL92" t="str">
            <v>杨新坚</v>
          </cell>
          <cell r="AM92" t="str">
            <v>在建</v>
          </cell>
        </row>
        <row r="93">
          <cell r="B93" t="str">
            <v>马尾市政道路改造提升工程</v>
          </cell>
          <cell r="C93" t="str">
            <v>2016年在建</v>
          </cell>
          <cell r="D93" t="str">
            <v>在建</v>
          </cell>
        </row>
        <row r="93">
          <cell r="F93" t="str">
            <v>是</v>
          </cell>
          <cell r="G93" t="str">
            <v>城建环保</v>
          </cell>
          <cell r="H93" t="str">
            <v>马尾区</v>
          </cell>
          <cell r="I93" t="str">
            <v>马尾镇</v>
          </cell>
          <cell r="J93" t="str">
            <v>
玉藻路（浦南路）道路工程、亭江镇村居污水管网改造工程、亭江10号路改扩建工程、君山西路北段、城区内大修工程等。
</v>
          </cell>
          <cell r="K93" t="str">
            <v>2016-2020</v>
          </cell>
          <cell r="L93">
            <v>74100</v>
          </cell>
          <cell r="M93">
            <v>82000</v>
          </cell>
        </row>
        <row r="93">
          <cell r="S93" t="str">
            <v>国有独资</v>
          </cell>
          <cell r="T93" t="str">
            <v>其他 </v>
          </cell>
          <cell r="U93">
            <v>9600</v>
          </cell>
          <cell r="V93" t="str">
            <v>
玉藻路（浦南路）道路工程预制空板，亭江镇村居污水管网改造工程完成300米、亭江10号路改扩建工程征迁、君山西路北段和铁南西路二期道路工程进场施工等。
</v>
          </cell>
          <cell r="W93">
            <v>15000</v>
          </cell>
          <cell r="X93" t="str">
            <v>
玉藻路等完成，其余继续施工。
</v>
          </cell>
        </row>
        <row r="93">
          <cell r="Z93" t="str">
            <v>12
部分</v>
          </cell>
        </row>
        <row r="93">
          <cell r="AG93" t="str">
            <v>
福州开发区市政工程处
</v>
          </cell>
        </row>
        <row r="93">
          <cell r="AI93" t="str">
            <v>吴福生 18960857657</v>
          </cell>
          <cell r="AJ93" t="str">
            <v>马尾区</v>
          </cell>
          <cell r="AK93" t="str">
            <v>陈曾勇</v>
          </cell>
          <cell r="AL93" t="str">
            <v>杨新坚</v>
          </cell>
          <cell r="AM93" t="str">
            <v>在建</v>
          </cell>
        </row>
        <row r="94">
          <cell r="B94" t="str">
            <v>中国（福建）自贸区福州片区琅岐区块基础设施工程</v>
          </cell>
          <cell r="C94" t="str">
            <v>2016计划新开工</v>
          </cell>
          <cell r="D94" t="str">
            <v>计划新开工</v>
          </cell>
        </row>
        <row r="94">
          <cell r="F94" t="str">
            <v>是</v>
          </cell>
          <cell r="G94" t="str">
            <v>城建环保</v>
          </cell>
          <cell r="H94" t="str">
            <v>马尾区</v>
          </cell>
          <cell r="I94" t="str">
            <v>琅岐镇</v>
          </cell>
          <cell r="J94" t="str">
            <v>
用地981亩，包括9条总长10.28公里市政道路工程、总长1.295公里河道整治工程和总面积33.18万㎡绿化工程。
</v>
          </cell>
          <cell r="K94" t="str">
            <v>2016-2020</v>
          </cell>
          <cell r="L94">
            <v>141839</v>
          </cell>
          <cell r="M94">
            <v>109300</v>
          </cell>
        </row>
        <row r="94">
          <cell r="S94" t="str">
            <v>国有独资</v>
          </cell>
          <cell r="T94" t="str">
            <v>其他</v>
          </cell>
          <cell r="U94">
            <v>18000</v>
          </cell>
          <cell r="V94" t="str">
            <v>
1、滨江西路、横三路移交。2、搅拌桩3万米，路基挖填3万m³，管道300米，涵洞20米，桩基480m，渡亭河河道开挖200米。
</v>
          </cell>
          <cell r="W94">
            <v>15000</v>
          </cell>
          <cell r="X94" t="str">
            <v>
完成全部路段桥梁主体工程及部分路基填筑工程。
</v>
          </cell>
        </row>
        <row r="94">
          <cell r="AA94">
            <v>981</v>
          </cell>
          <cell r="AB94">
            <v>300</v>
          </cell>
        </row>
        <row r="94">
          <cell r="AG94" t="str">
            <v>
福州市琅岐路桥建设有限公司
</v>
          </cell>
          <cell r="AH94" t="str">
            <v>朱郁隽
13489999089</v>
          </cell>
          <cell r="AI94" t="str">
            <v>邵亨宁13600872519</v>
          </cell>
          <cell r="AJ94" t="str">
            <v>马尾区</v>
          </cell>
          <cell r="AK94" t="str">
            <v>陈曾勇</v>
          </cell>
          <cell r="AL94" t="str">
            <v>杨新坚</v>
          </cell>
          <cell r="AM94" t="str">
            <v>在建</v>
          </cell>
        </row>
        <row r="95">
          <cell r="B95" t="str">
            <v>龙田小城镇建设
</v>
          </cell>
          <cell r="C95" t="str">
            <v>是</v>
          </cell>
          <cell r="D95" t="str">
            <v>是</v>
          </cell>
          <cell r="E95" t="str">
            <v>是</v>
          </cell>
          <cell r="F95" t="str">
            <v>是</v>
          </cell>
          <cell r="G95" t="str">
            <v>城建环保</v>
          </cell>
          <cell r="H95" t="str">
            <v>福清市</v>
          </cell>
          <cell r="I95" t="str">
            <v>龙田镇</v>
          </cell>
          <cell r="J95" t="str">
            <v>
建设龙溪河综合整治、龙田镇农村环境综合整治、友谊村饮水工程、东壁岛饮水工程、东营村道路改造与拓宽工程、龙田镇东部片区新农村建设、龙田镇西部片区新农村建设、黄标车整治、强美生态农业开发新建、福清第三中学教学综合楼新建、前林中心小学教学综合楼新建及运动场改造工程、龙田学区附属工程建设及田径运动场改造工程、西亭中学学生宿舍楼新建、龙田滨海新城建设、福庐山公园二期环山路、福庐山矿坑整治及土地复垦、西坑村美丽乡村建设、龙田污水处理厂等。
</v>
          </cell>
          <cell r="K95" t="str">
            <v>2015-2018</v>
          </cell>
          <cell r="L95">
            <v>221460</v>
          </cell>
          <cell r="M95">
            <v>0</v>
          </cell>
          <cell r="N95">
            <v>0</v>
          </cell>
          <cell r="O95">
            <v>0</v>
          </cell>
          <cell r="P95">
            <v>0</v>
          </cell>
          <cell r="Q95">
            <v>0</v>
          </cell>
          <cell r="R95">
            <v>0</v>
          </cell>
          <cell r="S95">
            <v>0</v>
          </cell>
          <cell r="T95">
            <v>0</v>
          </cell>
          <cell r="U95">
            <v>62500</v>
          </cell>
          <cell r="V95" t="str">
            <v>
完成建筑面积7.8万㎡。
</v>
          </cell>
          <cell r="W95">
            <v>128270</v>
          </cell>
          <cell r="X95" t="str">
            <v>
龙溪河综合整治：全面完成并投入使用。
龙田镇农村环境综合整治：全面完成任务。
东壁岛饮水工程：完成茶腰村、山利村、海滨村、厝场村管道铺设。
</v>
          </cell>
        </row>
        <row r="95">
          <cell r="AA95">
            <v>0</v>
          </cell>
          <cell r="AB95">
            <v>0</v>
          </cell>
          <cell r="AC95">
            <v>0</v>
          </cell>
          <cell r="AD95">
            <v>0</v>
          </cell>
          <cell r="AE95">
            <v>0</v>
          </cell>
          <cell r="AF95">
            <v>0</v>
          </cell>
          <cell r="AG95" t="str">
            <v>
福建融鼎房地产开发有限责任公司和龙田镇人民政府
</v>
          </cell>
          <cell r="AH95">
            <v>0</v>
          </cell>
          <cell r="AI95">
            <v>0</v>
          </cell>
          <cell r="AJ95" t="str">
            <v>福清市</v>
          </cell>
          <cell r="AK95" t="str">
            <v>张帆</v>
          </cell>
          <cell r="AL95" t="str">
            <v>王进足</v>
          </cell>
          <cell r="AM95" t="str">
            <v>在建</v>
          </cell>
        </row>
        <row r="96">
          <cell r="B96" t="str">
            <v>江阴小城市建设</v>
          </cell>
          <cell r="C96" t="str">
            <v>是</v>
          </cell>
          <cell r="D96" t="str">
            <v>是</v>
          </cell>
          <cell r="E96" t="str">
            <v>是</v>
          </cell>
          <cell r="F96" t="str">
            <v>是</v>
          </cell>
          <cell r="G96" t="str">
            <v>城建环保</v>
          </cell>
          <cell r="H96" t="str">
            <v>福清市</v>
          </cell>
          <cell r="I96" t="str">
            <v>江阴镇</v>
          </cell>
          <cell r="J96" t="str">
            <v>
建设农村校舍工程、安置区A区及周边配套工程、江阴新农村建设、兴林路改造工程、江阴人民法庭审判楼、闽调洋边调节库、南港大道A段及江阴大道北段提升改造工程、沿海海堤排险加固工程、南港大道B段项目、江阴行政派出所。
</v>
          </cell>
          <cell r="K96" t="str">
            <v>2016-2019</v>
          </cell>
          <cell r="L96">
            <v>170000</v>
          </cell>
          <cell r="M96">
            <v>0</v>
          </cell>
          <cell r="N96">
            <v>0</v>
          </cell>
          <cell r="O96">
            <v>0</v>
          </cell>
          <cell r="P96">
            <v>0</v>
          </cell>
          <cell r="Q96">
            <v>0</v>
          </cell>
          <cell r="R96">
            <v>0</v>
          </cell>
          <cell r="S96">
            <v>0</v>
          </cell>
          <cell r="T96">
            <v>0</v>
          </cell>
          <cell r="U96">
            <v>50000</v>
          </cell>
          <cell r="V96" t="str">
            <v>
农村校舍工程：外墙装修；下石小学改扩建施工；庄前小学报批工作扫尾；梨港小学、新港小学启动报批工作。安置区A区及周边配套工程：填方平整，周边地面违章构筑物拆除。江阴新农村建设：建设下垄新农村小区25幢。兴林路改造：完成立项、设计、图审等前期工作，启动资金到位，待设计图完善后启动。江阴法庭审判楼：完成农转用报批，进行征交地。闽调洋边调节库：协调部分永久性租地，完成交地，江涵排水沟施工。南港大道A段及江阴大道北段提升改造：完成地下雨污管网铺设、路基排水工程、非机动车道换填、5%水稳层和级配碎石基层施工。沿海海堤排险加固工程：友谊海堤、北郭海堤总工程量完成90%。南港大道B段：雨污管网铺设工作。江阴行政派出所：项目设计。
</v>
          </cell>
          <cell r="W96">
            <v>43480</v>
          </cell>
          <cell r="X96" t="str">
            <v>
农村校舍工程：完成屿礁小学校舍、下石小学、庄前小学、新港小学、梨港小学施工。安置区A区及周边配套工程：三、四季度开始联体住宅建设。江阴新农村建设：一、二季度建设下垄村新农村小区；三、四季度完成莆头村、北郭村、东井村、屿礁村等绿化、公园等项目。兴林路改造工程：一季度完成招投标；二季度完成地面清表；三季度进行雨污管网铺设；四季度完成改造。江阴人民法庭审判楼：1-12月进行主体建设。闽调洋边调节库：6月主体工程完工。南港大道A段及江阴大道北段提升改造工程：4月完成竣工验收。沿海海堤排险加固工程：3月竣工。南港大道B段项目：4月验收。江阴行政派出所：1月招投标，2-7月主体建设；8-12月装修。
</v>
          </cell>
        </row>
        <row r="96">
          <cell r="AA96">
            <v>0</v>
          </cell>
          <cell r="AB96">
            <v>0</v>
          </cell>
          <cell r="AC96">
            <v>0</v>
          </cell>
          <cell r="AD96">
            <v>0</v>
          </cell>
          <cell r="AE96">
            <v>0</v>
          </cell>
          <cell r="AF96">
            <v>0</v>
          </cell>
          <cell r="AG96" t="str">
            <v>
江阴镇
</v>
          </cell>
          <cell r="AH96">
            <v>0</v>
          </cell>
          <cell r="AI96">
            <v>0</v>
          </cell>
          <cell r="AJ96" t="str">
            <v>福清市</v>
          </cell>
          <cell r="AK96" t="str">
            <v>张帆</v>
          </cell>
          <cell r="AL96" t="str">
            <v>王进足</v>
          </cell>
          <cell r="AM96" t="str">
            <v>在建</v>
          </cell>
        </row>
        <row r="97">
          <cell r="B97" t="str">
            <v>渔溪小城镇建设</v>
          </cell>
          <cell r="C97" t="str">
            <v>否</v>
          </cell>
          <cell r="D97" t="str">
            <v>否</v>
          </cell>
          <cell r="E97" t="str">
            <v>否</v>
          </cell>
          <cell r="F97" t="str">
            <v>否</v>
          </cell>
          <cell r="G97" t="str">
            <v>城建环保</v>
          </cell>
          <cell r="H97" t="str">
            <v>福清</v>
          </cell>
          <cell r="I97" t="str">
            <v>渔溪</v>
          </cell>
          <cell r="J97" t="str">
            <v>
包含盛世庄园、御景湾、天华大酒店、新农村建设、凯景又一城、黄檗文化旅游园等项目
</v>
          </cell>
          <cell r="K97" t="str">
            <v>2015-2019</v>
          </cell>
          <cell r="L97">
            <v>305574</v>
          </cell>
          <cell r="M97">
            <v>1574</v>
          </cell>
          <cell r="N97">
            <v>119000</v>
          </cell>
          <cell r="O97">
            <v>0</v>
          </cell>
          <cell r="P97">
            <v>0</v>
          </cell>
          <cell r="Q97">
            <v>0</v>
          </cell>
          <cell r="R97">
            <v>0</v>
          </cell>
          <cell r="S97">
            <v>0</v>
          </cell>
          <cell r="T97" t="str">
            <v>否</v>
          </cell>
          <cell r="U97">
            <v>176000</v>
          </cell>
          <cell r="V97" t="str">
            <v>
盛世庄园工程主体全部下架，配套设施完成30%；御景湾 工程主体全部下架，配套设施完成30%；天华大酒店完成前期手续
</v>
          </cell>
          <cell r="W97">
            <v>83574</v>
          </cell>
          <cell r="X97" t="str">
            <v>
至第四季度盛世庄园、御景湾全部竣工；天华大酒店基本竣工；渔溪镇新农村建设项目开始建设；凯景又一城进行主体建设及部分楼体的装修；黄檗文化旅游园进行征交地工作。
</v>
          </cell>
        </row>
        <row r="97">
          <cell r="AA97" t="str">
            <v> </v>
          </cell>
          <cell r="AB97" t="str">
            <v> </v>
          </cell>
          <cell r="AC97">
            <v>0</v>
          </cell>
          <cell r="AD97">
            <v>0</v>
          </cell>
          <cell r="AE97">
            <v>0</v>
          </cell>
          <cell r="AF97">
            <v>0</v>
          </cell>
          <cell r="AG97" t="str">
            <v>
渔溪镇人民政府
</v>
          </cell>
          <cell r="AH97" t="str">
            <v>黄芸</v>
          </cell>
          <cell r="AI97" t="str">
            <v>翁涵琛13459137721</v>
          </cell>
          <cell r="AJ97" t="str">
            <v>福清市</v>
          </cell>
          <cell r="AK97" t="str">
            <v>张帆</v>
          </cell>
          <cell r="AL97" t="str">
            <v>王进足</v>
          </cell>
          <cell r="AM97" t="str">
            <v>在建</v>
          </cell>
        </row>
        <row r="98">
          <cell r="B98" t="str">
            <v>305省道玉融大桥-霞楼村道路</v>
          </cell>
          <cell r="C98" t="str">
            <v>2016计划新开工</v>
          </cell>
          <cell r="D98" t="str">
            <v>2016计划新开工</v>
          </cell>
          <cell r="E98" t="str">
            <v>是</v>
          </cell>
          <cell r="F98" t="str">
            <v>是</v>
          </cell>
          <cell r="G98" t="str">
            <v>城建环保</v>
          </cell>
          <cell r="H98" t="str">
            <v>福清市</v>
          </cell>
          <cell r="I98" t="str">
            <v>龙江街道</v>
          </cell>
          <cell r="J98" t="str">
            <v>
道路总长3.6公里。
</v>
          </cell>
          <cell r="K98" t="str">
            <v>2016-2017</v>
          </cell>
          <cell r="L98">
            <v>7000</v>
          </cell>
          <cell r="M98">
            <v>12000</v>
          </cell>
        </row>
        <row r="98">
          <cell r="U98">
            <v>5300</v>
          </cell>
          <cell r="V98" t="str">
            <v>
完成部分道路改造及人行道改造及污水管道施工。
</v>
          </cell>
          <cell r="W98">
            <v>4000</v>
          </cell>
          <cell r="X98" t="str">
            <v>
一季度完成部分道路改造，二季度基本完成道路改造。
</v>
          </cell>
        </row>
        <row r="98">
          <cell r="Z98">
            <v>6</v>
          </cell>
        </row>
        <row r="98">
          <cell r="AG98" t="str">
            <v>
城投公司
</v>
          </cell>
          <cell r="AH98" t="str">
            <v>刘云忠（13655062199）</v>
          </cell>
          <cell r="AI98" t="str">
            <v>钟坤禄（15705958296）</v>
          </cell>
          <cell r="AJ98" t="str">
            <v>福清市</v>
          </cell>
          <cell r="AK98" t="str">
            <v>张帆</v>
          </cell>
          <cell r="AL98" t="str">
            <v>王进足</v>
          </cell>
          <cell r="AM98" t="str">
            <v>在建</v>
          </cell>
        </row>
        <row r="99">
          <cell r="B99" t="str">
            <v>道路“白改黑”工程</v>
          </cell>
        </row>
        <row r="99">
          <cell r="E99" t="str">
            <v>否</v>
          </cell>
          <cell r="F99" t="str">
            <v>否</v>
          </cell>
          <cell r="G99" t="str">
            <v>城建环保</v>
          </cell>
          <cell r="H99" t="str">
            <v>福清市</v>
          </cell>
          <cell r="I99" t="str">
            <v>各镇</v>
          </cell>
          <cell r="J99" t="str">
            <v>
建设：S305线40K+700-58K+000段水泥砼路面“白改黑”工程、X177线龙山至山下段白改黑工程、S305线20K+800-40K+700段水泥砼路面“白改黑”工程。
</v>
          </cell>
          <cell r="K99" t="str">
            <v>2016-2017</v>
          </cell>
          <cell r="L99">
            <v>38689</v>
          </cell>
          <cell r="M99">
            <v>38689</v>
          </cell>
          <cell r="N99">
            <v>0</v>
          </cell>
          <cell r="O99">
            <v>0</v>
          </cell>
          <cell r="P99">
            <v>0</v>
          </cell>
          <cell r="Q99">
            <v>0</v>
          </cell>
          <cell r="R99">
            <v>0</v>
          </cell>
          <cell r="S99">
            <v>0</v>
          </cell>
          <cell r="T99">
            <v>0</v>
          </cell>
          <cell r="U99">
            <v>14300</v>
          </cell>
          <cell r="V99" t="str">
            <v>
完成部分工程量建设。
</v>
          </cell>
          <cell r="W99">
            <v>21100</v>
          </cell>
          <cell r="X99" t="str">
            <v>
S305线40K+700-58K+000段水泥砼路面“白改黑”工程：三季度全面完成。
X177线龙山至山下段白改黑工程：三季度全面完成。
S305线20K+800-40K+700段水泥砼路面“白改黑”工程：四季度完成主体工程。
</v>
          </cell>
        </row>
        <row r="99">
          <cell r="Z99">
            <v>12</v>
          </cell>
        </row>
        <row r="99">
          <cell r="AG99" t="str">
            <v>
公路分局
</v>
          </cell>
          <cell r="AH99" t="str">
            <v>卓超琦18659158228</v>
          </cell>
          <cell r="AI99" t="str">
            <v>卓超琦18659158228</v>
          </cell>
          <cell r="AJ99" t="str">
            <v>福清市</v>
          </cell>
          <cell r="AK99" t="str">
            <v>张帆</v>
          </cell>
          <cell r="AL99" t="str">
            <v>王进足</v>
          </cell>
          <cell r="AM99" t="str">
            <v>在建</v>
          </cell>
        </row>
        <row r="100">
          <cell r="B100" t="str">
            <v>高山小城镇建设</v>
          </cell>
          <cell r="C100" t="str">
            <v>否</v>
          </cell>
          <cell r="D100" t="str">
            <v>否</v>
          </cell>
          <cell r="E100" t="str">
            <v>否</v>
          </cell>
          <cell r="F100" t="str">
            <v>否</v>
          </cell>
          <cell r="G100" t="str">
            <v>城建环保</v>
          </cell>
          <cell r="H100" t="str">
            <v>福清</v>
          </cell>
          <cell r="I100" t="str">
            <v>高山</v>
          </cell>
          <cell r="J100" t="str">
            <v>
项目包括高山镇六一北路邱厝片区旧城改造项目、交通基础设施提升改造及道路缆化工程、北垞、西江、后安、山后、长安、北岭等新农村建设项目、水利设施建设、校安工程、垃圾中转站改造、11wv电力工程和东瀚变配电站改造、原高山镇客运站地块建设项目等项目。
</v>
          </cell>
          <cell r="K100" t="str">
            <v>2017-2018</v>
          </cell>
          <cell r="L100">
            <v>151800</v>
          </cell>
          <cell r="M100">
            <v>50800</v>
          </cell>
          <cell r="N100">
            <v>75000</v>
          </cell>
          <cell r="O100">
            <v>0</v>
          </cell>
          <cell r="P100">
            <v>0</v>
          </cell>
          <cell r="Q100">
            <v>0</v>
          </cell>
          <cell r="R100">
            <v>0</v>
          </cell>
          <cell r="S100" t="str">
            <v>10、其他</v>
          </cell>
          <cell r="T100" t="str">
            <v>否</v>
          </cell>
          <cell r="U100">
            <v>6500</v>
          </cell>
          <cell r="V100" t="str">
            <v>
已完成邱厝片区指挥中心建设；高园西路项目正在进行部分两段土方、挡墙等基础工程，部分管线工程已经完成铺设工作；凤岗大道正在进行已征交部分路段施工；交通基础设施提升改造及道路缆化工程部分项目正在进行方案设计；第一批新农村建设完成北垞、西江等村规划修编；水利设施建设正在进行方案设计、校安工程正在进行方案设计；垃圾中转站改造启动项目前期工作；11wv电力工程和东瀚变配电站改造启动项目前期工作。
</v>
          </cell>
          <cell r="W100">
            <v>129000</v>
          </cell>
          <cell r="X100" t="str">
            <v>
一季度六一北路邱厝片区旧城改造项目启动项目建设；二、三季度继续建设；四季度除六一北路邱厝片区旧城改造项目，其他项目内容基本完成项目建设，原高山镇客运站地块建设续建。
</v>
          </cell>
        </row>
        <row r="100">
          <cell r="AA100">
            <v>0</v>
          </cell>
          <cell r="AB100">
            <v>0</v>
          </cell>
          <cell r="AC100">
            <v>0</v>
          </cell>
          <cell r="AD100">
            <v>0</v>
          </cell>
          <cell r="AE100">
            <v>0</v>
          </cell>
          <cell r="AF100">
            <v>0</v>
          </cell>
          <cell r="AG100" t="str">
            <v>
高山镇人民政府
</v>
          </cell>
          <cell r="AH100" t="str">
            <v>董晓杭    85893887</v>
          </cell>
          <cell r="AI100">
            <v>85881324</v>
          </cell>
          <cell r="AJ100" t="str">
            <v>福清市</v>
          </cell>
          <cell r="AK100" t="str">
            <v>张帆</v>
          </cell>
          <cell r="AL100" t="str">
            <v>王进足</v>
          </cell>
          <cell r="AM100" t="str">
            <v>在建</v>
          </cell>
        </row>
        <row r="101">
          <cell r="B101" t="str">
            <v>观溪新区基础配套设施建设</v>
          </cell>
          <cell r="C101" t="str">
            <v>2016在建</v>
          </cell>
          <cell r="D101" t="str">
            <v>2016在建</v>
          </cell>
          <cell r="E101" t="str">
            <v>是</v>
          </cell>
          <cell r="F101" t="str">
            <v>是</v>
          </cell>
          <cell r="G101" t="str">
            <v>城建环保</v>
          </cell>
          <cell r="H101" t="str">
            <v>福清市</v>
          </cell>
          <cell r="I101" t="str">
            <v>龙江街道
宏路街道</v>
          </cell>
          <cell r="J101" t="str">
            <v>
观溪新区经四路、商业街南北两侧18和12米规划路、经一路、纬一路（福通大桥至大埔大桥、大埔大桥西延伸段、西延伸段至324国道）道路工程、纬二路（观音埔大桥延伸段至福通大桥）道路建设和电力预埋管工程。
</v>
          </cell>
          <cell r="K101" t="str">
            <v>2013-2020</v>
          </cell>
          <cell r="L101">
            <v>44510</v>
          </cell>
        </row>
        <row r="101">
          <cell r="S101" t="str">
            <v>1、国有独资;
</v>
          </cell>
          <cell r="T101" t="str">
            <v>3、其他。</v>
          </cell>
          <cell r="U101">
            <v>11860</v>
          </cell>
          <cell r="V101" t="str">
            <v>
完成经四路、12米路、纬一路（观音埔大桥—福通大道）及其配套的部分工程量，继续推动其余项目前期工作。
</v>
          </cell>
          <cell r="W101">
            <v>5000</v>
          </cell>
          <cell r="X101" t="str">
            <v>
一、二季度前期工作三、四季度完成部分工程建设。
</v>
          </cell>
        </row>
        <row r="101">
          <cell r="AG101" t="str">
            <v>
福清市城建投资控股有限公司
</v>
          </cell>
          <cell r="AH101" t="str">
            <v>刘云忠13655062199</v>
          </cell>
          <cell r="AI101" t="str">
            <v>刘云忠13655062199</v>
          </cell>
          <cell r="AJ101" t="str">
            <v>福清市</v>
          </cell>
          <cell r="AK101" t="str">
            <v>张帆</v>
          </cell>
          <cell r="AL101" t="str">
            <v>王进足</v>
          </cell>
          <cell r="AM101" t="str">
            <v>在建</v>
          </cell>
        </row>
        <row r="102">
          <cell r="B102" t="str">
            <v>环城路项目</v>
          </cell>
          <cell r="C102" t="str">
            <v>2016在建</v>
          </cell>
          <cell r="D102" t="str">
            <v>2016在建</v>
          </cell>
          <cell r="E102" t="str">
            <v>是</v>
          </cell>
          <cell r="F102" t="str">
            <v>是</v>
          </cell>
          <cell r="G102" t="str">
            <v>城建环保</v>
          </cell>
          <cell r="H102" t="str">
            <v>福清市</v>
          </cell>
          <cell r="I102" t="str">
            <v>音西街道阳下街道玉屏街道龙山街道龙江街道</v>
          </cell>
          <cell r="J102" t="str">
            <v>
包括汽车专用线二期、汽车专用线三期、融宽环路、东环路立交、横一路等项目。
</v>
          </cell>
          <cell r="K102" t="str">
            <v>2014-2018</v>
          </cell>
          <cell r="L102">
            <v>348522</v>
          </cell>
        </row>
        <row r="102">
          <cell r="S102" t="str">
            <v>国有独资</v>
          </cell>
          <cell r="T102" t="str">
            <v>其他</v>
          </cell>
          <cell r="U102">
            <v>206000</v>
          </cell>
          <cell r="V102" t="str">
            <v>
汽车专用线II期主线通车、汽车专用线III期主线通车、东环路立交主线通车、融宽环路A段东半幅通车。
</v>
          </cell>
          <cell r="W102">
            <v>50000</v>
          </cell>
          <cell r="X102" t="str">
            <v>部分路段投入使用。</v>
          </cell>
        </row>
        <row r="102">
          <cell r="AG102" t="str">
            <v>
福清市城建投资控股有限公司
</v>
          </cell>
          <cell r="AH102" t="str">
            <v>刘云忠13655062199</v>
          </cell>
        </row>
        <row r="102">
          <cell r="AJ102" t="str">
            <v>福清市</v>
          </cell>
          <cell r="AK102" t="str">
            <v>张帆</v>
          </cell>
          <cell r="AL102" t="str">
            <v>王进足</v>
          </cell>
          <cell r="AM102" t="str">
            <v>在建</v>
          </cell>
        </row>
        <row r="103">
          <cell r="B103" t="str">
            <v>东部新城开发建设</v>
          </cell>
          <cell r="C103" t="str">
            <v>2016在建</v>
          </cell>
          <cell r="D103" t="str">
            <v>2016在建</v>
          </cell>
          <cell r="E103" t="str">
            <v>是</v>
          </cell>
          <cell r="F103" t="str">
            <v>是</v>
          </cell>
          <cell r="G103" t="str">
            <v>城建环保</v>
          </cell>
          <cell r="H103" t="str">
            <v>福清市</v>
          </cell>
          <cell r="I103" t="str">
            <v>龙山街道龙江街道</v>
          </cell>
          <cell r="J103" t="str">
            <v>
道路主体工程、绿化工程、交通工程及管线综合，道路全长约9公里，占地面积约700亩。
</v>
          </cell>
          <cell r="K103" t="str">
            <v>2016-2020</v>
          </cell>
          <cell r="L103">
            <v>115522</v>
          </cell>
        </row>
        <row r="103">
          <cell r="S103" t="str">
            <v>国有独资</v>
          </cell>
          <cell r="T103" t="str">
            <v>其他</v>
          </cell>
          <cell r="U103">
            <v>33000</v>
          </cell>
          <cell r="V103" t="str">
            <v>
完成项目施工图设计（除电力预埋管）并推动征交地工作。
</v>
          </cell>
          <cell r="W103">
            <v>5000</v>
          </cell>
          <cell r="X103" t="str">
            <v>
一、二季度前期工作；三、四季度完成部分工程建设。
</v>
          </cell>
        </row>
        <row r="103">
          <cell r="AG103" t="str">
            <v>
福清市城建投资控股有限公司
</v>
          </cell>
          <cell r="AH103" t="str">
            <v>刘云忠13655062199</v>
          </cell>
        </row>
        <row r="103">
          <cell r="AJ103" t="str">
            <v>福清市</v>
          </cell>
          <cell r="AK103" t="str">
            <v>张帆</v>
          </cell>
          <cell r="AL103" t="str">
            <v>王进足</v>
          </cell>
          <cell r="AM103" t="str">
            <v>在建</v>
          </cell>
        </row>
        <row r="104">
          <cell r="B104" t="str">
            <v>华侨公园</v>
          </cell>
          <cell r="C104" t="str">
            <v>2016计划新开工</v>
          </cell>
          <cell r="D104" t="str">
            <v>2016计划新开工</v>
          </cell>
          <cell r="E104" t="str">
            <v>是</v>
          </cell>
          <cell r="F104" t="str">
            <v>是</v>
          </cell>
          <cell r="G104" t="str">
            <v>城建环保</v>
          </cell>
          <cell r="H104" t="str">
            <v>福清市</v>
          </cell>
          <cell r="I104" t="str">
            <v>海口镇</v>
          </cell>
          <cell r="J104" t="str">
            <v>
总用地面积约236亩，总建筑面积达到8438㎡，其中林绍良纪念馆6679㎡，其它还有6个小型服务设施，公共厕所6个，共340㎡，管理用房460㎡，道路面积25136㎡，广场面积10238㎡，绿化面积115500㎡，绿化率73.3%，容积率0.054，车位120个。
</v>
          </cell>
          <cell r="K104" t="str">
            <v>2016-2017</v>
          </cell>
          <cell r="L104">
            <v>30000</v>
          </cell>
        </row>
        <row r="104">
          <cell r="S104" t="str">
            <v>其他</v>
          </cell>
          <cell r="T104" t="str">
            <v>否</v>
          </cell>
          <cell r="U104">
            <v>8100</v>
          </cell>
          <cell r="V104" t="str">
            <v>
主体建设中。
</v>
          </cell>
          <cell r="W104">
            <v>7500</v>
          </cell>
          <cell r="X104" t="str">
            <v>
一季度完成土地平整与基础建设；二季度完成主体框架的建设的50%；三季度完成主体框架建设的100%；四季度进行周边绿化工作。
</v>
          </cell>
        </row>
        <row r="104">
          <cell r="Z104">
            <v>12</v>
          </cell>
          <cell r="AA104" t="str">
            <v>236亩</v>
          </cell>
        </row>
        <row r="104">
          <cell r="AG104" t="str">
            <v>
海口镇政府
</v>
          </cell>
        </row>
        <row r="104">
          <cell r="AJ104" t="str">
            <v>福清市</v>
          </cell>
          <cell r="AK104" t="str">
            <v>张帆</v>
          </cell>
          <cell r="AL104" t="str">
            <v>胡振杰</v>
          </cell>
          <cell r="AM104" t="str">
            <v>在建</v>
          </cell>
        </row>
        <row r="105">
          <cell r="B105" t="str">
            <v>江阴东纵五路及江塘路道路工程</v>
          </cell>
          <cell r="C105" t="str">
            <v>否</v>
          </cell>
          <cell r="D105" t="str">
            <v>否</v>
          </cell>
          <cell r="E105" t="str">
            <v>否</v>
          </cell>
          <cell r="F105" t="str">
            <v>否</v>
          </cell>
          <cell r="G105" t="str">
            <v>城建环保</v>
          </cell>
          <cell r="H105" t="str">
            <v>福清市</v>
          </cell>
          <cell r="I105" t="str">
            <v>江阴镇</v>
          </cell>
          <cell r="J105" t="str">
            <v>
该项目为江阴环保隔离带安置区A区配套工程，东纵五路全长1160.07米南北走向红线宽度30米为城市次干道；江塘路全长365米东西走向红线宽度36米为城市主干道。
</v>
          </cell>
          <cell r="K105" t="str">
            <v>2016-2017</v>
          </cell>
          <cell r="L105">
            <v>11400</v>
          </cell>
          <cell r="M105">
            <v>0</v>
          </cell>
          <cell r="N105" t="str">
            <v>0
</v>
          </cell>
          <cell r="O105">
            <v>11400</v>
          </cell>
          <cell r="P105" t="str">
            <v>0
</v>
          </cell>
          <cell r="Q105" t="str">
            <v>0
</v>
          </cell>
          <cell r="R105">
            <v>0</v>
          </cell>
          <cell r="S105" t="str">
            <v>1、国有独资</v>
          </cell>
          <cell r="T105" t="str">
            <v>否</v>
          </cell>
          <cell r="U105">
            <v>3000</v>
          </cell>
          <cell r="V105" t="str">
            <v>
1、2016年12月完施工许可证的办理。                             2、2016年12月30日完成路基清表挖运土方  
</v>
          </cell>
          <cell r="W105">
            <v>8400</v>
          </cell>
          <cell r="X105" t="str">
            <v>
一季度完成污水管道施工，主道箱涵施工；二季度管道、路基土方挖填，、给水管道，通信管道，碎石稳定层的施工；三季度完成沥青路面、人行道的施工，通车投入使用。
</v>
          </cell>
        </row>
        <row r="105">
          <cell r="Z105">
            <v>8</v>
          </cell>
          <cell r="AA105">
            <v>79.71</v>
          </cell>
          <cell r="AB105">
            <v>79.7</v>
          </cell>
          <cell r="AC105">
            <v>0</v>
          </cell>
          <cell r="AD105">
            <v>0</v>
          </cell>
          <cell r="AE105">
            <v>0</v>
          </cell>
          <cell r="AF105">
            <v>0</v>
          </cell>
          <cell r="AG105" t="str">
            <v>
福清市侨乡建设投资有限公司
</v>
          </cell>
          <cell r="AH105" t="str">
            <v>：林华杰（13675078677）、代建单位：沈良忠（13850157333）</v>
          </cell>
          <cell r="AI105" t="str">
            <v>王实明（13600888171）</v>
          </cell>
          <cell r="AJ105" t="str">
            <v>福清市</v>
          </cell>
          <cell r="AK105" t="str">
            <v>张帆</v>
          </cell>
          <cell r="AL105" t="str">
            <v>胡振杰</v>
          </cell>
          <cell r="AM105" t="str">
            <v>在建</v>
          </cell>
        </row>
        <row r="106">
          <cell r="B106" t="str">
            <v>长乐嬴洲炎山片区开发建设</v>
          </cell>
          <cell r="C106" t="str">
            <v>2016在建</v>
          </cell>
          <cell r="D106" t="str">
            <v>在建</v>
          </cell>
          <cell r="E106" t="str">
            <v>是</v>
          </cell>
          <cell r="F106" t="str">
            <v>是</v>
          </cell>
          <cell r="G106" t="str">
            <v>城建环保</v>
          </cell>
          <cell r="H106" t="str">
            <v>长乐市</v>
          </cell>
          <cell r="I106" t="str">
            <v>营前街道</v>
          </cell>
          <cell r="J106" t="str">
            <v>
嬴洲片区启动区--营前海星片区，建设228亩住宅新区，总建筑面积65万㎡，炎山片区启动区建设滨江路炎山片区路段长3.66公里、宽50米。
</v>
          </cell>
          <cell r="K106" t="str">
            <v>2015-2019</v>
          </cell>
          <cell r="L106">
            <v>1600000</v>
          </cell>
          <cell r="M106">
            <v>0</v>
          </cell>
          <cell r="N106">
            <v>800000</v>
          </cell>
          <cell r="O106">
            <v>800000</v>
          </cell>
          <cell r="P106">
            <v>0</v>
          </cell>
          <cell r="Q106">
            <v>0</v>
          </cell>
          <cell r="R106">
            <v>0</v>
          </cell>
          <cell r="S106" t="str">
            <v>民营独资</v>
          </cell>
          <cell r="T106" t="str">
            <v>其它</v>
          </cell>
          <cell r="U106">
            <v>70000</v>
          </cell>
          <cell r="V106" t="str">
            <v>
嬴洲片区B地块3#楼封顶，D地块2#楼结构施工，3#、5#楼封顶；F地块8幢封顶。炎山片区启动区岸线规划调整已获省政府批准，目前可研、环评、堤路设计正在编制。
</v>
          </cell>
          <cell r="W106">
            <v>370000</v>
          </cell>
          <cell r="X106" t="str">
            <v>
一至四季度主体结构施工。
</v>
          </cell>
        </row>
        <row r="106">
          <cell r="AG106" t="str">
            <v>
长乐嬴洲炎山片区开发建设指挥部
</v>
          </cell>
          <cell r="AH106" t="str">
            <v>何祖兴工程师13960834522
吴建兴经理18805910808
张启水13705915485</v>
          </cell>
          <cell r="AI106" t="str">
            <v>何祖兴工程师13960834522
吴建兴经理18805910808
张启水13705915485</v>
          </cell>
          <cell r="AJ106" t="str">
            <v>长乐市</v>
          </cell>
          <cell r="AK106" t="str">
            <v>蔡劲松</v>
          </cell>
          <cell r="AL106" t="str">
            <v>杨新坚</v>
          </cell>
          <cell r="AM106" t="str">
            <v>在建</v>
          </cell>
        </row>
        <row r="107">
          <cell r="B107" t="str">
            <v>长乐城镇建设项目</v>
          </cell>
          <cell r="C107" t="str">
            <v>否</v>
          </cell>
          <cell r="D107" t="str">
            <v>否</v>
          </cell>
          <cell r="E107" t="str">
            <v>否</v>
          </cell>
          <cell r="F107" t="str">
            <v>是</v>
          </cell>
          <cell r="G107" t="str">
            <v>城建环保</v>
          </cell>
          <cell r="H107" t="str">
            <v>长乐市</v>
          </cell>
          <cell r="I107" t="str">
            <v>首占
营前航城</v>
          </cell>
          <cell r="J107" t="str">
            <v>
开展城镇建设，建设市政道路和学校、车站、医院、商业商务等城市配套。
</v>
          </cell>
          <cell r="K107" t="str">
            <v>2015-2020</v>
          </cell>
          <cell r="L107">
            <v>1579500</v>
          </cell>
          <cell r="M107">
            <v>114100</v>
          </cell>
          <cell r="N107">
            <v>355400</v>
          </cell>
          <cell r="O107">
            <v>610000</v>
          </cell>
          <cell r="P107">
            <v>0</v>
          </cell>
          <cell r="Q107">
            <v>0</v>
          </cell>
          <cell r="R107">
            <v>55936</v>
          </cell>
          <cell r="S107" t="str">
            <v>其他</v>
          </cell>
          <cell r="T107" t="str">
            <v>其它</v>
          </cell>
          <cell r="U107">
            <v>239200</v>
          </cell>
          <cell r="V107" t="str">
            <v>
和谐路延伸段正在施工中，龙芝嘉华住宅小区、长乐名城建设项目、富阳安置小区等正在主体结构施工，天景华苑等项目已开始动工建设。
</v>
          </cell>
          <cell r="W107">
            <v>875000</v>
          </cell>
          <cell r="X107" t="str">
            <v>
和谐路延伸段主体建成，龙芝嘉华住宅小区、长乐名城建设项目等基本建成，天景华苑等项目主体结构施工。
</v>
          </cell>
        </row>
        <row r="107">
          <cell r="AG107" t="str">
            <v>
长乐市新区建设指挥部及相关乡镇
</v>
          </cell>
          <cell r="AH107" t="str">
            <v>卢钟官
13950357688
徐向梅
13706973162
林义鲁
13609573398</v>
          </cell>
          <cell r="AI107" t="str">
            <v>卢钟官
13950357688
徐向梅
13706973162
林义鲁
13609573398</v>
          </cell>
          <cell r="AJ107" t="str">
            <v>长乐市</v>
          </cell>
          <cell r="AK107" t="str">
            <v>蔡劲松</v>
          </cell>
          <cell r="AL107" t="str">
            <v>杨新坚</v>
          </cell>
          <cell r="AM107" t="str">
            <v>在建</v>
          </cell>
        </row>
        <row r="108">
          <cell r="B108" t="str">
            <v>闽江花园新城</v>
          </cell>
          <cell r="C108" t="str">
            <v>否</v>
          </cell>
          <cell r="D108" t="str">
            <v>否</v>
          </cell>
          <cell r="E108" t="str">
            <v>否</v>
          </cell>
          <cell r="F108" t="str">
            <v>否</v>
          </cell>
          <cell r="G108" t="str">
            <v>城建环保</v>
          </cell>
          <cell r="H108" t="str">
            <v>闽侯县</v>
          </cell>
          <cell r="I108" t="str">
            <v>上街镇</v>
          </cell>
          <cell r="J108" t="str">
            <v>
规划用地543亩，总建筑面积25.96万㎡
</v>
          </cell>
          <cell r="K108" t="str">
            <v>2016-2018</v>
          </cell>
          <cell r="L108">
            <v>200000</v>
          </cell>
          <cell r="M108">
            <v>0</v>
          </cell>
          <cell r="N108">
            <v>200000</v>
          </cell>
          <cell r="O108">
            <v>0</v>
          </cell>
          <cell r="P108">
            <v>0</v>
          </cell>
          <cell r="Q108">
            <v>0</v>
          </cell>
          <cell r="R108">
            <v>0</v>
          </cell>
          <cell r="S108" t="str">
            <v>民营独资</v>
          </cell>
          <cell r="T108" t="str">
            <v>其他</v>
          </cell>
          <cell r="U108">
            <v>20000</v>
          </cell>
          <cell r="V108" t="str">
            <v>
基础开挖、护坡施工
</v>
          </cell>
          <cell r="W108">
            <v>100000</v>
          </cell>
          <cell r="X108" t="str">
            <v>
地块2、3各项验收，地块5二期主体完成
</v>
          </cell>
        </row>
        <row r="108">
          <cell r="AA108">
            <v>543</v>
          </cell>
          <cell r="AB108">
            <v>200</v>
          </cell>
          <cell r="AC108">
            <v>0</v>
          </cell>
          <cell r="AD108">
            <v>0</v>
          </cell>
          <cell r="AE108">
            <v>0</v>
          </cell>
          <cell r="AF108">
            <v>0</v>
          </cell>
          <cell r="AG108" t="str">
            <v>福州深碧开发有限公司</v>
          </cell>
          <cell r="AH108" t="str">
            <v>杨雪英15806081249</v>
          </cell>
          <cell r="AI108" t="str">
            <v>杨雪英15806081249</v>
          </cell>
          <cell r="AJ108" t="str">
            <v>闽侯县</v>
          </cell>
          <cell r="AK108" t="str">
            <v>林颖</v>
          </cell>
          <cell r="AL108" t="str">
            <v>蔡战胜</v>
          </cell>
          <cell r="AM108" t="str">
            <v>在建</v>
          </cell>
        </row>
        <row r="109">
          <cell r="B109" t="str">
            <v>荆溪小城镇建设路网工程</v>
          </cell>
          <cell r="C109" t="str">
            <v>是</v>
          </cell>
          <cell r="D109" t="str">
            <v>是</v>
          </cell>
          <cell r="E109" t="str">
            <v>是</v>
          </cell>
          <cell r="F109" t="str">
            <v>否</v>
          </cell>
          <cell r="G109" t="str">
            <v>城建环保</v>
          </cell>
          <cell r="H109" t="str">
            <v>闽侯县</v>
          </cell>
          <cell r="I109" t="str">
            <v>荆溪镇</v>
          </cell>
          <cell r="J109" t="str">
            <v>
光明谷路分A、B两个标段，A标段道路长度约3400米宽度18米，B标段道路长度约700米宽度18米;光明路规划道路长度3626.277米;新城中路（港头段）规划道路长度约1722米，宽度30米;新城中路（徐家村段）规划道路长度3878米，宽度24—30米等。
</v>
          </cell>
          <cell r="K109" t="str">
            <v>2014-2020</v>
          </cell>
          <cell r="L109">
            <v>164400</v>
          </cell>
          <cell r="M109">
            <v>164400</v>
          </cell>
          <cell r="N109">
            <v>0</v>
          </cell>
          <cell r="O109">
            <v>0</v>
          </cell>
          <cell r="P109">
            <v>0</v>
          </cell>
          <cell r="Q109">
            <v>0</v>
          </cell>
          <cell r="R109">
            <v>0</v>
          </cell>
          <cell r="S109" t="str">
            <v>国有独资</v>
          </cell>
          <cell r="T109" t="str">
            <v>其它</v>
          </cell>
          <cell r="U109">
            <v>19000</v>
          </cell>
          <cell r="V109" t="str">
            <v>
光明路B标段一标工程标完成，光明谷路AK540+620段完成，桐口安置房区间规划路报批，吉第配套路完成财审，溪下中路基本完成。
</v>
          </cell>
          <cell r="W109">
            <v>10000</v>
          </cell>
          <cell r="X109" t="str">
            <v>
三季度桐口区间路完成，溪下路完成；四季度新城中路（港头段）完成20%，光明路B标段二标完成60%，吉第配套道路完成。
</v>
          </cell>
        </row>
        <row r="109">
          <cell r="AA109">
            <v>987</v>
          </cell>
          <cell r="AB109">
            <v>0</v>
          </cell>
          <cell r="AC109">
            <v>0</v>
          </cell>
          <cell r="AD109">
            <v>0</v>
          </cell>
          <cell r="AE109">
            <v>0</v>
          </cell>
          <cell r="AF109">
            <v>0</v>
          </cell>
          <cell r="AG109" t="str">
            <v>
荆溪小城镇建设指挥部
</v>
          </cell>
          <cell r="AH109" t="str">
            <v>黄晓阳13609555333</v>
          </cell>
          <cell r="AI109" t="str">
            <v>林秀丽13960969436</v>
          </cell>
          <cell r="AJ109" t="str">
            <v>闽侯县</v>
          </cell>
          <cell r="AK109" t="str">
            <v>林颖</v>
          </cell>
          <cell r="AL109" t="str">
            <v>王绍知</v>
          </cell>
          <cell r="AM109" t="str">
            <v>在建</v>
          </cell>
        </row>
        <row r="110">
          <cell r="B110" t="str">
            <v>连江县解放大桥重建工程</v>
          </cell>
          <cell r="C110" t="str">
            <v>2016在建</v>
          </cell>
          <cell r="D110" t="str">
            <v>在建</v>
          </cell>
          <cell r="E110" t="str">
            <v>是</v>
          </cell>
          <cell r="F110" t="str">
            <v>是</v>
          </cell>
          <cell r="G110" t="str">
            <v>城建环保</v>
          </cell>
          <cell r="H110" t="str">
            <v>连江县</v>
          </cell>
          <cell r="I110" t="str">
            <v>凤城镇、江南乡</v>
          </cell>
          <cell r="J110" t="str">
            <v>
连江县解放大桥全长953米，其中桥长330米，宽26米。工程建设包括旧桥拆除，新桥建设，潜坝挖除，防洪堤加固，南北两岸接线道路建设。
</v>
          </cell>
          <cell r="K110" t="str">
            <v>2016-2018
</v>
          </cell>
          <cell r="L110">
            <v>60000</v>
          </cell>
          <cell r="M110">
            <v>60000</v>
          </cell>
          <cell r="N110">
            <v>0</v>
          </cell>
          <cell r="O110">
            <v>0</v>
          </cell>
          <cell r="P110">
            <v>0</v>
          </cell>
          <cell r="Q110">
            <v>0</v>
          </cell>
          <cell r="R110">
            <v>0</v>
          </cell>
          <cell r="S110" t="str">
            <v>国有独资
</v>
          </cell>
          <cell r="T110" t="str">
            <v>其他</v>
          </cell>
          <cell r="U110">
            <v>10000</v>
          </cell>
          <cell r="V110" t="str">
            <v>
计划于年底完成桥梁下部基础结构及防洪堤加固。
</v>
          </cell>
          <cell r="W110">
            <v>45000</v>
          </cell>
          <cell r="X110" t="str">
            <v>
一季度完成桥梁下部结构桥台和墩柱，桥梁引桥上部结构第四联，南北岸水利防洪挡墙；二季度完成桥梁引桥上部结构第一联，八一六南路路基工程；三季度完成桥梁引桥上部结构第二联和第五联，八一六南路路基工程；四季度完成桥梁主桥上部结构第三联，朝晖路路基工程。
</v>
          </cell>
        </row>
        <row r="110">
          <cell r="AA110" t="str">
            <v>24615平方米</v>
          </cell>
          <cell r="AB110" t="str">
            <v>12308平方米</v>
          </cell>
          <cell r="AC110">
            <v>0</v>
          </cell>
          <cell r="AD110">
            <v>0</v>
          </cell>
          <cell r="AE110">
            <v>0</v>
          </cell>
          <cell r="AF110">
            <v>0</v>
          </cell>
          <cell r="AG110" t="str">
            <v>
连江县解放大桥工程建设指挥部
</v>
          </cell>
          <cell r="AH110" t="str">
            <v>叶世乐
13809539286</v>
          </cell>
          <cell r="AI110" t="str">
            <v>林然
15985793034 </v>
          </cell>
          <cell r="AJ110" t="str">
            <v>连江县</v>
          </cell>
          <cell r="AK110" t="str">
            <v>郑立敏</v>
          </cell>
          <cell r="AL110" t="str">
            <v>林恒增</v>
          </cell>
          <cell r="AM110" t="str">
            <v>在建</v>
          </cell>
        </row>
        <row r="111">
          <cell r="B111" t="str">
            <v>连江城关片区（基础设施及公共配套建设）开发项目</v>
          </cell>
          <cell r="C111" t="str">
            <v>2016在建</v>
          </cell>
          <cell r="D111" t="str">
            <v>在建</v>
          </cell>
          <cell r="E111" t="str">
            <v>是</v>
          </cell>
          <cell r="F111" t="str">
            <v>是</v>
          </cell>
          <cell r="G111" t="str">
            <v>城建环保</v>
          </cell>
          <cell r="H111" t="str">
            <v>
连江县</v>
          </cell>
        </row>
        <row r="111">
          <cell r="J111" t="str">
            <v>
建设城关片区市政路网、桥梁、污水管网、垃圾焚烧发电、城区排水、防洪排涝等基础设施，进行棚屋改造、安置房、学校建设；建设房地产开发项目：恒宇公馆花园住宅小区开发、恒宇观邸花园商住开发、建发领郡花园商住开发、禹州剑桥学院、正祥日照家林；建设经济开发区基础设施及配套工程项目。
</v>
          </cell>
          <cell r="K111" t="str">
            <v>2013-2018</v>
          </cell>
          <cell r="L111">
            <v>1500000</v>
          </cell>
        </row>
        <row r="111">
          <cell r="T111" t="str">
            <v>其他</v>
          </cell>
          <cell r="U111">
            <v>700000</v>
          </cell>
          <cell r="V111" t="str">
            <v>
县医院周边路网、东区新校址周边路网、企业入驻基地周边路网、东浦工业园区污水管网动工建设，金凤大桥进行桩基施工及5跨桥梁，宏利兴制品包装项目进行挂牌、光辉食品厂房进行主体施工，房地产项目进行主体施工。
。
</v>
          </cell>
          <cell r="W111">
            <v>710000</v>
          </cell>
          <cell r="X111" t="str">
            <v>
一、市政路网、桥梁、污水管网、垃圾焚烧发电、城区供排水：站前大道二期、企业入驻基地周边路网，县医院新址周边路网完工，X131县道连兴至山堂改建工程（南江滨东路）道路路基施工，104国道市政化改造开始施工，文山南路拓宽改造，含光塔人行桥桩基施工，县城区排水系统完善工程施工，城区绿化提升工程完工，城区二水厂工程开工建设，污水管网东浦工业园片区完工，垃圾焚烧发电处理厂二期改扩建。二、棚户区、安置房、学校建设：敖江路两侧棚户区改造安置、桶街棚屋区改造二期主体施工，连江县温泉小学、鲤鱼山小学开工建设、连江一中扩建、文笔小学竣工；防洪排涝：敖江南岸（江南桥至牛村）防洪堤加固扩建工程、潘溪北干渠渠首至观音阁改造工程主体完工；敖江流域防洪工程施工建设。三、房地产项目：开工建设。
</v>
          </cell>
        </row>
        <row r="111">
          <cell r="AG111" t="str">
            <v>
城市建设发展有限公司/连江县兴利水利投资有限公司/连江经济开发区
</v>
          </cell>
        </row>
        <row r="111">
          <cell r="AI111" t="str">
            <v>李霞15605082242</v>
          </cell>
          <cell r="AJ111" t="str">
            <v>连江县</v>
          </cell>
          <cell r="AK111" t="str">
            <v>郑立敏</v>
          </cell>
          <cell r="AL111" t="str">
            <v>林恒增</v>
          </cell>
          <cell r="AM111" t="str">
            <v>在建</v>
          </cell>
        </row>
        <row r="112">
          <cell r="B112" t="str">
            <v>连江塘坂二期引水工程</v>
          </cell>
          <cell r="C112" t="str">
            <v>否</v>
          </cell>
          <cell r="D112" t="str">
            <v>否</v>
          </cell>
          <cell r="E112" t="str">
            <v>否</v>
          </cell>
          <cell r="F112" t="str">
            <v>是</v>
          </cell>
          <cell r="G112" t="str">
            <v>城建环保</v>
          </cell>
          <cell r="H112" t="str">
            <v>连江县</v>
          </cell>
          <cell r="I112" t="str">
            <v>潘渡乡
东湖镇
凤城镇
敖江镇
浦口镇
坑园镇</v>
          </cell>
          <cell r="J112" t="str">
            <v>
引水线路全长约47.518km，其中输水隧洞约38.914km，输水管道约8.604km，供水设计规模为60.0万m³/d。
</v>
          </cell>
          <cell r="K112" t="str">
            <v>2014-2018</v>
          </cell>
          <cell r="L112">
            <v>76000</v>
          </cell>
        </row>
        <row r="112">
          <cell r="N112">
            <v>76000</v>
          </cell>
        </row>
        <row r="112">
          <cell r="S112" t="str">
            <v>国有独资</v>
          </cell>
          <cell r="T112" t="str">
            <v>其他</v>
          </cell>
          <cell r="U112">
            <v>7000</v>
          </cell>
          <cell r="V112" t="str">
            <v>
累计完成隧道开挖8.56公里，管道铺设1.9公里。
</v>
          </cell>
          <cell r="W112">
            <v>30000</v>
          </cell>
          <cell r="X112" t="str">
            <v>
一季度累计完成隧道开挖10.56公里，管道铺设2.33公里；二季度累计完成隧道开挖13公里，管道铺设2.7公里；三季度累计完成隧道开挖15.34公里，管道铺设3公里；四季度累计完成隧道开挖17.5公里，管道铺设3.3公里。
</v>
          </cell>
        </row>
        <row r="112">
          <cell r="AG112" t="str">
            <v>
福州水务投资发展有限公司
</v>
          </cell>
          <cell r="AH112" t="str">
            <v>陈武祥15980282775</v>
          </cell>
        </row>
        <row r="112">
          <cell r="AJ112" t="str">
            <v>连江县</v>
          </cell>
          <cell r="AK112" t="str">
            <v>郑立敏</v>
          </cell>
          <cell r="AL112" t="str">
            <v>林恒增</v>
          </cell>
          <cell r="AM112" t="str">
            <v>在建</v>
          </cell>
        </row>
        <row r="113">
          <cell r="B113" t="str">
            <v>宏顺小区开发建设项目</v>
          </cell>
          <cell r="C113" t="str">
            <v>2016在建</v>
          </cell>
          <cell r="D113" t="str">
            <v>在建</v>
          </cell>
          <cell r="E113" t="str">
            <v>否</v>
          </cell>
          <cell r="F113" t="str">
            <v>否</v>
          </cell>
          <cell r="G113" t="str">
            <v>城建环保</v>
          </cell>
          <cell r="H113" t="str">
            <v>闽清县</v>
          </cell>
          <cell r="I113" t="str">
            <v>梅城镇</v>
          </cell>
          <cell r="J113" t="str">
            <v>
建设道路、公园、体验中心、登山步行道、登山电梯、设计、总建筑面积92736.77㎡，建设34幢4层至18层商品住宅、万旭公园等工程。
</v>
          </cell>
          <cell r="K113" t="str">
            <v>2015-2020</v>
          </cell>
          <cell r="L113">
            <v>65000</v>
          </cell>
        </row>
        <row r="113">
          <cell r="S113" t="str">
            <v>其他</v>
          </cell>
          <cell r="T113" t="str">
            <v>否</v>
          </cell>
          <cell r="U113">
            <v>48000</v>
          </cell>
          <cell r="V113" t="str">
            <v>
1#楼建成；4幢高层、14幢多层完成主体建设；7幢多层完成地下室底板；地下室三、四、五完成土方开挖70%；万旭公园竣工验收。
</v>
          </cell>
          <cell r="W113">
            <v>8000</v>
          </cell>
          <cell r="X113" t="str">
            <v>
二季度4、14幢装饰完成；7幢多层主体完成；地下室三、四、五土方开挖完成。四季度7幢装饰完成；8幢完成主体50%。
</v>
          </cell>
        </row>
        <row r="113">
          <cell r="AA113">
            <v>76</v>
          </cell>
          <cell r="AB113">
            <v>76</v>
          </cell>
          <cell r="AC113">
            <v>0</v>
          </cell>
          <cell r="AD113">
            <v>0</v>
          </cell>
          <cell r="AE113">
            <v>0</v>
          </cell>
          <cell r="AF113">
            <v>0</v>
          </cell>
          <cell r="AG113" t="str">
            <v>
福建豪旭房地产开发有限公司
</v>
          </cell>
          <cell r="AH113" t="str">
            <v>蒋国情执行董事电话0591—62300688</v>
          </cell>
          <cell r="AI113" t="str">
            <v>张孟熙行政处主任电话13705960317</v>
          </cell>
          <cell r="AJ113" t="str">
            <v>闽清县</v>
          </cell>
          <cell r="AK113" t="str">
            <v>陈忠霖</v>
          </cell>
          <cell r="AL113" t="str">
            <v>柯有铭</v>
          </cell>
          <cell r="AM113" t="str">
            <v>在建</v>
          </cell>
        </row>
        <row r="114">
          <cell r="B114" t="str">
            <v>闽清梅溪新区基础设施建设项目</v>
          </cell>
          <cell r="C114" t="str">
            <v>2016在建</v>
          </cell>
          <cell r="D114" t="str">
            <v>在建</v>
          </cell>
          <cell r="E114" t="str">
            <v>是</v>
          </cell>
          <cell r="F114" t="str">
            <v>否</v>
          </cell>
          <cell r="G114" t="str">
            <v>城建环保</v>
          </cell>
          <cell r="H114" t="str">
            <v>闽清县</v>
          </cell>
          <cell r="I114" t="str">
            <v>梅溪镇</v>
          </cell>
          <cell r="J114" t="str">
            <v>
建设闽江下游闽清段防洪排涝工程，总长10.2公里；建设新区“三通一平”(闽清梅溪福银高速互通口）等基础工程；建设公共事业、新建安置房等工程.。
</v>
          </cell>
          <cell r="K114" t="str">
            <v>2013-2025</v>
          </cell>
          <cell r="L114">
            <v>295000</v>
          </cell>
        </row>
        <row r="114">
          <cell r="S114" t="str">
            <v>国有独资</v>
          </cell>
          <cell r="T114" t="str">
            <v>否</v>
          </cell>
          <cell r="U114">
            <v>36000</v>
          </cell>
          <cell r="V114" t="str">
            <v>
完成土地报批；土地征收及地面物补偿；挂牌出让商住用地；安置区建设并回迁入住；一期路网路基工程及路面市政工程；中心段防洪整治和行政中心区台地平整；一期景观工程；污水处理厂；变电站建设；学校工程基础施工；游泳馆项目基础施工；动工建设医院项目房建工程。
</v>
          </cell>
          <cell r="W114">
            <v>36000</v>
          </cell>
          <cell r="X114" t="str">
            <v>
科技馆、学校、医院、游泳馆、二期景观工程、一期路网市政工程、梅溪新城66大道至横五路段道路改建工程建设。
</v>
          </cell>
        </row>
        <row r="114">
          <cell r="Z114">
            <v>12</v>
          </cell>
          <cell r="AA114">
            <v>3600</v>
          </cell>
          <cell r="AB114">
            <v>500</v>
          </cell>
        </row>
        <row r="114">
          <cell r="AG114" t="str">
            <v>
闽清县城市建设投资有限公司
</v>
          </cell>
          <cell r="AH114" t="str">
            <v>刘思炜13506983988</v>
          </cell>
          <cell r="AI114" t="str">
            <v>赖昌13860696633</v>
          </cell>
          <cell r="AJ114" t="str">
            <v>闽清县</v>
          </cell>
          <cell r="AK114" t="str">
            <v>陈忠霖</v>
          </cell>
          <cell r="AL114" t="str">
            <v>柯有铭</v>
          </cell>
          <cell r="AM114" t="str">
            <v>在建</v>
          </cell>
        </row>
        <row r="115">
          <cell r="B115" t="str">
            <v>博仕后家园</v>
          </cell>
          <cell r="C115" t="str">
            <v>2016在建</v>
          </cell>
          <cell r="D115" t="str">
            <v>在建</v>
          </cell>
          <cell r="E115" t="str">
            <v>否</v>
          </cell>
          <cell r="F115" t="str">
            <v>否</v>
          </cell>
          <cell r="G115" t="str">
            <v>城建环保</v>
          </cell>
          <cell r="H115" t="str">
            <v>闽清县</v>
          </cell>
        </row>
        <row r="115">
          <cell r="J115" t="str">
            <v>
项目计容面积16.8345㎡，建设3栋为18层，3栋为22-26层，5栋为33层；建设地下室面积为37000㎡。
</v>
          </cell>
          <cell r="K115" t="str">
            <v>2015-2018</v>
          </cell>
          <cell r="L115">
            <v>86000</v>
          </cell>
        </row>
        <row r="115">
          <cell r="N115">
            <v>86000</v>
          </cell>
        </row>
        <row r="115">
          <cell r="S115" t="str">
            <v>民营独资
</v>
          </cell>
          <cell r="T115" t="str">
            <v>其他</v>
          </cell>
          <cell r="U115">
            <v>17000</v>
          </cell>
          <cell r="V115" t="str">
            <v>
完成6栋主体施工。
</v>
          </cell>
          <cell r="W115">
            <v>20000</v>
          </cell>
          <cell r="X115" t="str">
            <v>
8月一期5#、6#、11#、12#楼全面竣工，通过单体验收；12月一期3#、7#楼通过单体验收；二期五栋楼1#、2#、8#、9#、10#楼全面开工建设。
</v>
          </cell>
        </row>
        <row r="115">
          <cell r="AG115" t="str">
            <v>
闽清深深房地产开发有限公司
</v>
          </cell>
          <cell r="AH115" t="str">
            <v>李景15980727117</v>
          </cell>
          <cell r="AI115" t="str">
            <v>李景15980727117</v>
          </cell>
          <cell r="AJ115" t="str">
            <v>闽清县</v>
          </cell>
          <cell r="AK115" t="str">
            <v>陈忠霖</v>
          </cell>
          <cell r="AL115" t="str">
            <v>柯有铭</v>
          </cell>
          <cell r="AM115" t="str">
            <v>在建</v>
          </cell>
        </row>
        <row r="116">
          <cell r="B116" t="str">
            <v>罗源县石材环保综合整治项目</v>
          </cell>
          <cell r="C116" t="str">
            <v>2016计划新开工</v>
          </cell>
          <cell r="D116" t="str">
            <v>在建</v>
          </cell>
          <cell r="E116" t="str">
            <v>是</v>
          </cell>
          <cell r="F116" t="str">
            <v>否</v>
          </cell>
          <cell r="G116" t="str">
            <v>城建环保</v>
          </cell>
          <cell r="H116" t="str">
            <v>
罗源县</v>
          </cell>
          <cell r="I116" t="str">
            <v>起步、洪洋、中房、白塔、西兰、飞竹六个乡镇</v>
          </cell>
          <cell r="J116" t="str">
            <v>
项目涉及起步、洪洋、中房、白塔、西兰、飞竹六个乡镇，涵盖石材矿区与渣场、废料场周边整治、矿山植被绿化恢复等内容。
</v>
          </cell>
          <cell r="K116" t="str">
            <v>2016-2018</v>
          </cell>
          <cell r="L116">
            <v>100000</v>
          </cell>
          <cell r="M116">
            <v>100000</v>
          </cell>
        </row>
        <row r="116">
          <cell r="S116" t="str">
            <v>
国有独资
</v>
          </cell>
          <cell r="T116" t="str">
            <v>其他</v>
          </cell>
          <cell r="U116">
            <v>45000</v>
          </cell>
          <cell r="V116" t="str">
            <v>
基本完成矿山关停，相关乡镇进行部分植被恢复及环境整治建设。
</v>
          </cell>
          <cell r="W116">
            <v>50000</v>
          </cell>
          <cell r="X116" t="str">
            <v>
一季度完成167家石材企业关停；二、三季度实施相关乡镇石材加工集中区周边整治、矿山阶段植被绿化恢复等任务；四季度完成相关乡镇石材加工集中区周边整治、矿山阶段植被绿化恢复等任务。
</v>
          </cell>
        </row>
        <row r="116">
          <cell r="AG116" t="str">
            <v>
起步镇  
洪洋乡                 中房镇               白塔乡                                 西兰乡
飞竹镇
</v>
          </cell>
          <cell r="AH116" t="str">
            <v>
陈哲明廖应铿
林  云
叶自楠
杜武义
尤  伟</v>
          </cell>
          <cell r="AI116" t="str">
            <v>
郑逸翔
曾福斌
钟建明
朱仲福
（陈彦祎）
林  升
于  宏
</v>
          </cell>
          <cell r="AJ116" t="str">
            <v>罗源县</v>
          </cell>
          <cell r="AK116" t="str">
            <v>林心銮</v>
          </cell>
          <cell r="AL116" t="str">
            <v>高明</v>
          </cell>
          <cell r="AM116" t="str">
            <v>在建</v>
          </cell>
        </row>
        <row r="117">
          <cell r="B117" t="str">
            <v>浦上路（学院路至117县道段）改建工程</v>
          </cell>
          <cell r="C117" t="str">
            <v>否</v>
          </cell>
          <cell r="D117" t="str">
            <v>否</v>
          </cell>
          <cell r="E117" t="str">
            <v>否</v>
          </cell>
          <cell r="F117" t="str">
            <v>否</v>
          </cell>
          <cell r="G117" t="str">
            <v>城建环保</v>
          </cell>
          <cell r="H117" t="str">
            <v>高新区</v>
          </cell>
          <cell r="I117" t="str">
            <v>南屿镇</v>
          </cell>
          <cell r="J117" t="str">
            <v>
规划路为浦上大桥至原上街马保村，全长1.38公里。
</v>
          </cell>
          <cell r="K117" t="str">
            <v>2016-2017</v>
          </cell>
          <cell r="L117">
            <v>10390</v>
          </cell>
          <cell r="M117">
            <v>10390</v>
          </cell>
        </row>
        <row r="117">
          <cell r="S117">
            <v>1</v>
          </cell>
          <cell r="T117">
            <v>3</v>
          </cell>
          <cell r="U117">
            <v>3200</v>
          </cell>
          <cell r="V117" t="str">
            <v>
电力、雨、污、水管道完成施工，争取全面施工。
</v>
          </cell>
          <cell r="W117">
            <v>6800</v>
          </cell>
          <cell r="X117" t="str">
            <v>
争取6月30日竣工验收、通车。
</v>
          </cell>
        </row>
        <row r="117">
          <cell r="Z117">
            <v>7</v>
          </cell>
          <cell r="AA117">
            <v>275</v>
          </cell>
          <cell r="AB117">
            <v>142</v>
          </cell>
        </row>
        <row r="117">
          <cell r="AG117" t="str">
            <v>
福州高新区投资控股有限公司
</v>
          </cell>
          <cell r="AH117" t="str">
            <v>林东辉13950361432</v>
          </cell>
          <cell r="AI117" t="str">
            <v>金仪15606992333</v>
          </cell>
          <cell r="AJ117" t="str">
            <v>高新区</v>
          </cell>
          <cell r="AK117" t="str">
            <v>江智文</v>
          </cell>
          <cell r="AL117" t="str">
            <v>阮孝应</v>
          </cell>
          <cell r="AM117" t="str">
            <v>在建</v>
          </cell>
        </row>
        <row r="118">
          <cell r="B118" t="str">
            <v>浦上大桥西桥头路口高新大道路口改造工程</v>
          </cell>
          <cell r="C118" t="str">
            <v>否</v>
          </cell>
          <cell r="D118" t="str">
            <v>否</v>
          </cell>
          <cell r="E118" t="str">
            <v>否</v>
          </cell>
          <cell r="F118" t="str">
            <v>否</v>
          </cell>
          <cell r="G118" t="str">
            <v>城建环保</v>
          </cell>
          <cell r="H118" t="str">
            <v>高新区</v>
          </cell>
          <cell r="I118" t="str">
            <v>海西园</v>
          </cell>
          <cell r="J118" t="str">
            <v>
工程包含浦上大道和高新大道两部分，全长1300米，其中浦上大道部分长550米，规划宽度50米：高新大道部分呈南北走向，在与浦上大道交叉口出新建车行下穿通道，长750米，规划宽度48米；路侧20米绿化带。
</v>
          </cell>
          <cell r="K118" t="str">
            <v>2016-2018</v>
          </cell>
          <cell r="L118">
            <v>15000</v>
          </cell>
          <cell r="M118">
            <v>15000</v>
          </cell>
        </row>
        <row r="118">
          <cell r="S118">
            <v>1</v>
          </cell>
          <cell r="T118">
            <v>3</v>
          </cell>
          <cell r="U118">
            <v>16</v>
          </cell>
          <cell r="V118" t="str">
            <v>
完成国防光缆、三杆两线迁改工作，完成南侧便道施工、完成一期封闭围挡施工。
</v>
          </cell>
          <cell r="W118">
            <v>5000</v>
          </cell>
          <cell r="X118" t="str">
            <v>
完成浦上大道北侧雨污管道及路基施工。
</v>
          </cell>
        </row>
        <row r="118">
          <cell r="AA118">
            <v>111</v>
          </cell>
        </row>
        <row r="118">
          <cell r="AG118" t="str">
            <v>
福州高新区投资控股有限公司
</v>
          </cell>
        </row>
        <row r="118">
          <cell r="AI118" t="str">
            <v>吴国森13489980045</v>
          </cell>
          <cell r="AJ118" t="str">
            <v>高新区</v>
          </cell>
          <cell r="AK118" t="str">
            <v>江智文</v>
          </cell>
          <cell r="AL118" t="str">
            <v>阮孝应</v>
          </cell>
          <cell r="AM118" t="str">
            <v>在建</v>
          </cell>
        </row>
        <row r="119">
          <cell r="B119" t="str">
            <v>乌龙江大道二期道路工程</v>
          </cell>
          <cell r="C119" t="str">
            <v>否</v>
          </cell>
          <cell r="D119" t="str">
            <v>否</v>
          </cell>
          <cell r="E119" t="str">
            <v>否</v>
          </cell>
          <cell r="F119" t="str">
            <v>否</v>
          </cell>
          <cell r="G119" t="str">
            <v>城建环保</v>
          </cell>
          <cell r="H119" t="str">
            <v>高新区</v>
          </cell>
          <cell r="I119" t="str">
            <v>海西园</v>
          </cell>
          <cell r="J119" t="str">
            <v>
全长4084m，宽度50m，为城市Ⅰ级主干道，采用双向六车道，设计车速50km/h。工程建设内容包括道路、桥涵、地道、给排水、电气照明、交通设施、绿化、交通设施等附属工程。
</v>
          </cell>
          <cell r="K119" t="str">
            <v>2010-2018</v>
          </cell>
          <cell r="L119">
            <v>21827.88</v>
          </cell>
          <cell r="M119">
            <v>21827.88</v>
          </cell>
        </row>
        <row r="119">
          <cell r="S119">
            <v>1</v>
          </cell>
          <cell r="T119">
            <v>3</v>
          </cell>
          <cell r="U119">
            <v>12000</v>
          </cell>
          <cell r="V119" t="str">
            <v>
A标已完成K0+080至K1+130段及桥梁；B标已完成K2+140至K4+084段左幅基本完成，右幅完成部分路段。
</v>
          </cell>
          <cell r="W119">
            <v>3000</v>
          </cell>
          <cell r="X119" t="str">
            <v>
完成交地路段管网及路基填方施工。
</v>
          </cell>
        </row>
        <row r="119">
          <cell r="AA119">
            <v>483</v>
          </cell>
        </row>
        <row r="119">
          <cell r="AG119" t="str">
            <v>
福州高新区投资控股有限公司
</v>
          </cell>
        </row>
        <row r="119">
          <cell r="AI119" t="str">
            <v>吴国森13489980045</v>
          </cell>
          <cell r="AJ119" t="str">
            <v>高新区</v>
          </cell>
          <cell r="AK119" t="str">
            <v>江智文</v>
          </cell>
          <cell r="AL119" t="str">
            <v>阮孝应</v>
          </cell>
          <cell r="AM119" t="str">
            <v>在建</v>
          </cell>
        </row>
        <row r="120">
          <cell r="B120" t="str">
            <v>福州市生物医药和机电产业园4号路道路工程</v>
          </cell>
          <cell r="C120" t="str">
            <v>否</v>
          </cell>
          <cell r="D120" t="str">
            <v>否</v>
          </cell>
          <cell r="E120" t="str">
            <v>否</v>
          </cell>
          <cell r="F120" t="str">
            <v>否</v>
          </cell>
          <cell r="G120" t="str">
            <v>城建环保</v>
          </cell>
          <cell r="H120" t="str">
            <v>高新区</v>
          </cell>
          <cell r="I120" t="str">
            <v>南屿镇</v>
          </cell>
          <cell r="J120" t="str">
            <v>
4号路起于11号路，终于203省道（江滨路），长3.3公里，路线相交的主要道路有规划12、13、15、2号路和福永高速（高架桥本道路)以及江滨路等，道路等级为：城市Ⅰ级次干道，计算行车速度：40km/h，道路标准宽度：30米。该工程主要包括：道路、桥梁、给排水、电气及照明、电力排管、通信管道、绿化、交通及安全设施等建设。
</v>
          </cell>
          <cell r="K120" t="str">
            <v>2015-2018</v>
          </cell>
          <cell r="L120">
            <v>24500</v>
          </cell>
          <cell r="M120">
            <v>24500</v>
          </cell>
        </row>
        <row r="120">
          <cell r="S120">
            <v>1</v>
          </cell>
          <cell r="T120">
            <v>3</v>
          </cell>
          <cell r="U120">
            <v>3100</v>
          </cell>
          <cell r="V120" t="str">
            <v>
完成道路起点200米路基、雨污水管道的施工，完成K1+980和K1+440两处圆管涵的施工。
</v>
          </cell>
          <cell r="W120">
            <v>5000</v>
          </cell>
          <cell r="X120" t="str">
            <v>
计划完成道路起点200米路基、雨污水管道的施工，完成K1+980和K1+440两处圆管涵的施工。
</v>
          </cell>
        </row>
        <row r="120">
          <cell r="AA120">
            <v>185.01</v>
          </cell>
        </row>
        <row r="120">
          <cell r="AG120" t="str">
            <v>
福州新南建设开发有限公司
</v>
          </cell>
          <cell r="AH120" t="str">
            <v>彭钧：13489115681</v>
          </cell>
          <cell r="AI120" t="str">
            <v>林家明;15859075952</v>
          </cell>
          <cell r="AJ120" t="str">
            <v>高新区</v>
          </cell>
          <cell r="AK120" t="str">
            <v>江智文</v>
          </cell>
          <cell r="AL120" t="str">
            <v>阮孝应</v>
          </cell>
          <cell r="AM120" t="str">
            <v>在建</v>
          </cell>
        </row>
        <row r="121">
          <cell r="B121" t="str">
            <v>五都大道二标段</v>
          </cell>
          <cell r="C121" t="str">
            <v>2016计划新开工</v>
          </cell>
          <cell r="D121" t="str">
            <v>否</v>
          </cell>
          <cell r="E121" t="str">
            <v>否</v>
          </cell>
          <cell r="F121" t="str">
            <v>否</v>
          </cell>
          <cell r="G121" t="str">
            <v>城建环保</v>
          </cell>
          <cell r="H121" t="str">
            <v>高新区</v>
          </cell>
          <cell r="I121" t="str">
            <v>南屿镇</v>
          </cell>
          <cell r="J121" t="str">
            <v>
项目起点五都忠观桥至五都村，道路总长3.945公里，宽36米，等级为城市主干道。
</v>
          </cell>
          <cell r="K121" t="str">
            <v>2016-2018</v>
          </cell>
          <cell r="L121">
            <v>25000</v>
          </cell>
          <cell r="M121">
            <v>25000</v>
          </cell>
        </row>
        <row r="121">
          <cell r="S121">
            <v>1</v>
          </cell>
          <cell r="T121">
            <v>3</v>
          </cell>
          <cell r="U121">
            <v>5000</v>
          </cell>
          <cell r="V121" t="str">
            <v>
基本完成征地拆迁，进场施工，桥梁及雨、污、水管道开始施工。
</v>
          </cell>
          <cell r="W121">
            <v>16000</v>
          </cell>
          <cell r="X121" t="str">
            <v>
桥梁、涵洞及雨、污、水管道基本完成施工，部分路基建设完成。
</v>
          </cell>
        </row>
        <row r="121">
          <cell r="AA121">
            <v>249</v>
          </cell>
          <cell r="AB121">
            <v>200</v>
          </cell>
        </row>
        <row r="121">
          <cell r="AG121" t="str">
            <v>
南屿镇政府
</v>
          </cell>
          <cell r="AH121" t="str">
            <v>林东辉13950361432</v>
          </cell>
          <cell r="AI121" t="str">
            <v>金仪15606992333</v>
          </cell>
          <cell r="AJ121" t="str">
            <v>高新区</v>
          </cell>
          <cell r="AK121" t="str">
            <v>江智文</v>
          </cell>
          <cell r="AL121" t="str">
            <v>阮孝应</v>
          </cell>
          <cell r="AM121" t="str">
            <v>在建</v>
          </cell>
        </row>
        <row r="122">
          <cell r="B122" t="str">
            <v>福州市生物医药和机电产业园江滨路道路工程</v>
          </cell>
          <cell r="C122" t="str">
            <v>2016在建</v>
          </cell>
          <cell r="D122" t="str">
            <v>否</v>
          </cell>
          <cell r="E122" t="str">
            <v>否</v>
          </cell>
          <cell r="F122" t="str">
            <v>否</v>
          </cell>
          <cell r="G122" t="str">
            <v>城建环保</v>
          </cell>
          <cell r="H122" t="str">
            <v>高新区</v>
          </cell>
          <cell r="I122" t="str">
            <v>南屿镇</v>
          </cell>
          <cell r="J122" t="str">
            <v>
起点接现状南港大桥地面道路，终于规划京台高速，接往永泰方向省道203线，全长4.952km（修建长度为4.565km），修建宽度为25m，为城市次干路，设计车速40KM/H。工程内容包括道路工程、给排水工程、照明工程、绿化景观工程、交通设施工程等。
</v>
          </cell>
          <cell r="K122" t="str">
            <v>2016-2018</v>
          </cell>
          <cell r="L122">
            <v>37093.11</v>
          </cell>
          <cell r="M122">
            <v>37093.11</v>
          </cell>
        </row>
        <row r="122">
          <cell r="S122">
            <v>1</v>
          </cell>
          <cell r="T122">
            <v>3</v>
          </cell>
          <cell r="U122">
            <v>23500</v>
          </cell>
          <cell r="V122" t="str">
            <v>
完成1000米路基、雨污水管道施工。
</v>
          </cell>
          <cell r="W122">
            <v>5000</v>
          </cell>
          <cell r="X122" t="str">
            <v>k3+560~k5+065.455施工区段PTC管桩；可+885桥基础施工；k3+560~k5+065.455管道工程。</v>
          </cell>
        </row>
        <row r="122">
          <cell r="Z122" t="str">
            <v>12部分</v>
          </cell>
          <cell r="AA122">
            <v>202.02</v>
          </cell>
        </row>
        <row r="122">
          <cell r="AG122" t="str">
            <v>
福州新南建设开发有限公司
</v>
          </cell>
          <cell r="AH122" t="str">
            <v>彭钧：13489115681</v>
          </cell>
          <cell r="AI122" t="str">
            <v>林家明;15859075952</v>
          </cell>
          <cell r="AJ122" t="str">
            <v>高新区</v>
          </cell>
          <cell r="AK122" t="str">
            <v>江智文</v>
          </cell>
          <cell r="AL122" t="str">
            <v>阮孝应</v>
          </cell>
          <cell r="AM122" t="str">
            <v>在建</v>
          </cell>
        </row>
        <row r="123">
          <cell r="B123" t="str">
            <v>福州市生物医药和机电产业园2号路延伸段道路工程</v>
          </cell>
          <cell r="C123" t="str">
            <v>2016在建</v>
          </cell>
          <cell r="D123" t="str">
            <v>否</v>
          </cell>
          <cell r="E123" t="str">
            <v>否</v>
          </cell>
          <cell r="F123" t="str">
            <v>否</v>
          </cell>
          <cell r="G123" t="str">
            <v>城建环保</v>
          </cell>
          <cell r="H123" t="str">
            <v>高新区</v>
          </cell>
          <cell r="I123" t="str">
            <v>南屿镇</v>
          </cell>
          <cell r="J123" t="str">
            <v>
起点接县道117线，终点止于旧乌龙江大道，规划用地20.7384公顷，道路全长2.89公里，道路等级为城市I级主干道，道路标准宽度为40米，道路两侧设置15—20米的绿化景观带。主要包括：道路、桥梁、给排水、电气及照明、电力排管、通信管道、绿化、交通及安全设施等建设。
</v>
          </cell>
          <cell r="K123" t="str">
            <v>2015-2017</v>
          </cell>
          <cell r="L123">
            <v>49699</v>
          </cell>
          <cell r="M123">
            <v>49699</v>
          </cell>
        </row>
        <row r="123">
          <cell r="S123">
            <v>1</v>
          </cell>
          <cell r="T123">
            <v>3</v>
          </cell>
          <cell r="U123">
            <v>35000</v>
          </cell>
          <cell r="V123" t="str">
            <v>
完成1000米路基、雨污水管道施工，完成2座桥梁施工，计划2017年12月竣工。
</v>
          </cell>
          <cell r="W123">
            <v>14000</v>
          </cell>
          <cell r="X123" t="str">
            <v>
计划完成1100米路基、雨污水管道施工，完成1座桥梁施工，计划12月竣工。
</v>
          </cell>
        </row>
        <row r="123">
          <cell r="Z123" t="str">
            <v>12部分</v>
          </cell>
          <cell r="AA123">
            <v>311</v>
          </cell>
        </row>
        <row r="123">
          <cell r="AG123" t="str">
            <v>
福州新南建设开发有限公司
</v>
          </cell>
          <cell r="AH123" t="str">
            <v>彭钧：13489115681</v>
          </cell>
          <cell r="AI123" t="str">
            <v>林家明;15859075952</v>
          </cell>
          <cell r="AJ123" t="str">
            <v>高新区</v>
          </cell>
          <cell r="AK123" t="str">
            <v>江智文</v>
          </cell>
          <cell r="AL123" t="str">
            <v>阮孝应</v>
          </cell>
          <cell r="AM123" t="str">
            <v>在建</v>
          </cell>
        </row>
        <row r="124">
          <cell r="B124" t="str">
            <v>117县道（南港大桥-晓岐路）改造工程一、二标段</v>
          </cell>
          <cell r="C124" t="str">
            <v>否</v>
          </cell>
          <cell r="D124" t="str">
            <v>否</v>
          </cell>
          <cell r="E124" t="str">
            <v>否</v>
          </cell>
          <cell r="F124" t="str">
            <v>否</v>
          </cell>
          <cell r="G124" t="str">
            <v>城建环保</v>
          </cell>
          <cell r="H124" t="str">
            <v>高新区</v>
          </cell>
          <cell r="I124" t="str">
            <v>南屿镇</v>
          </cell>
          <cell r="J124" t="str">
            <v>
本项目起点接南港大桥西桥头，终点至晓岐路交叉口，全长约5.45公里，道路规划红线50米。一标段为南港大桥西桥头至2号路南井路口，长1.9公里；二标段起点接一标段终止于万佛寺前117道路上，长1.96公里。
</v>
          </cell>
          <cell r="K124" t="str">
            <v>2016-2019</v>
          </cell>
          <cell r="L124">
            <v>78000</v>
          </cell>
          <cell r="M124">
            <v>78000</v>
          </cell>
        </row>
        <row r="124">
          <cell r="S124">
            <v>1</v>
          </cell>
          <cell r="T124">
            <v>3</v>
          </cell>
          <cell r="U124">
            <v>10000</v>
          </cell>
          <cell r="V124" t="str">
            <v>
一标段完成部分交地拆迁、清表，争取进场施工；二标段完成钻探、图审。
</v>
          </cell>
          <cell r="W124">
            <v>20000</v>
          </cell>
          <cell r="X124" t="str">
            <v>
一标段桥梁下部结构、涵洞及雨、污、水管道基本完成施工，部分路基施工完成。二标段完成施工图设计及预算编制，完成招投标，启动征地拆迁。
</v>
          </cell>
        </row>
        <row r="124">
          <cell r="AA124">
            <v>244</v>
          </cell>
          <cell r="AB124">
            <v>155</v>
          </cell>
        </row>
        <row r="124">
          <cell r="AG124" t="str">
            <v>
福州新南建设开发有限公司
</v>
          </cell>
          <cell r="AH124" t="str">
            <v>林东辉13950361432</v>
          </cell>
          <cell r="AI124" t="str">
            <v>金仪15606992333</v>
          </cell>
          <cell r="AJ124" t="str">
            <v>高新区</v>
          </cell>
          <cell r="AK124" t="str">
            <v>江智文</v>
          </cell>
          <cell r="AL124" t="str">
            <v>阮孝应</v>
          </cell>
          <cell r="AM124" t="str">
            <v>在建</v>
          </cell>
        </row>
        <row r="125">
          <cell r="B125" t="str">
            <v>福州火车北站南广场综合改造政府和社会资本合作项目</v>
          </cell>
          <cell r="C125" t="str">
            <v>2016在建</v>
          </cell>
        </row>
        <row r="125">
          <cell r="G125" t="str">
            <v>城建环保</v>
          </cell>
        </row>
        <row r="125">
          <cell r="J125" t="str">
            <v>
项目是集高铁、地铁、公交、出租车、社会车辆等交通设施的综合换乘枢纽，规划地铁3号线与即地铁1号线在此换乘。该项目分为西侧、东侧和中间三个地块，其中中间地块含地铁三号线车站结构，总用地面积约4.75公顷，总建筑面积约16.57万㎡。
</v>
          </cell>
          <cell r="K125" t="str">
            <v>2016-2019</v>
          </cell>
          <cell r="L125">
            <v>208800</v>
          </cell>
          <cell r="M125">
            <v>1500</v>
          </cell>
          <cell r="N125">
            <v>40500</v>
          </cell>
          <cell r="O125">
            <v>166800</v>
          </cell>
        </row>
        <row r="125">
          <cell r="S125" t="str">
            <v>其他</v>
          </cell>
          <cell r="T125" t="str">
            <v>其他</v>
          </cell>
          <cell r="U125">
            <v>50000</v>
          </cell>
          <cell r="V125" t="str">
            <v>
完成西侧地块桩基、基坑支护；完成东侧地块的拆迁。
</v>
          </cell>
          <cell r="W125">
            <v>30000</v>
          </cell>
          <cell r="X125" t="str">
            <v>
一季度开展西楼地下室施工；二季度进行西楼地下室施工；三季度完成西楼地下室施工；四季度西楼主体（裙楼）施工到4层。
</v>
          </cell>
        </row>
        <row r="125">
          <cell r="AA125">
            <v>71.25</v>
          </cell>
          <cell r="AB125">
            <v>19.5462</v>
          </cell>
        </row>
        <row r="125">
          <cell r="AG125" t="str">
            <v>
市城乡建设发展总公司
</v>
          </cell>
          <cell r="AH125" t="str">
            <v>林涛
董事长
13706955605</v>
          </cell>
          <cell r="AI125" t="str">
            <v>林恩
项目公司常务副总经理
13950298611</v>
          </cell>
          <cell r="AJ125" t="str">
            <v>市建委</v>
          </cell>
          <cell r="AK125" t="str">
            <v>陈漠诚</v>
          </cell>
          <cell r="AL125" t="str">
            <v>杨新坚</v>
          </cell>
          <cell r="AM125" t="str">
            <v>在建</v>
          </cell>
        </row>
        <row r="126">
          <cell r="B126" t="str">
            <v>供水安全保障</v>
          </cell>
        </row>
        <row r="126">
          <cell r="G126" t="str">
            <v>城建环保</v>
          </cell>
          <cell r="H126" t="str">
            <v>四城区</v>
          </cell>
        </row>
        <row r="126">
          <cell r="J126" t="str">
            <v>
管网改造10公里、户表改造3万户、义序增压泵站
</v>
          </cell>
          <cell r="K126" t="str">
            <v>2016-2017</v>
          </cell>
          <cell r="L126">
            <v>19688.8</v>
          </cell>
          <cell r="M126">
            <v>9688.8</v>
          </cell>
          <cell r="N126">
            <v>10000</v>
          </cell>
        </row>
        <row r="126">
          <cell r="S126" t="str">
            <v>国有独资</v>
          </cell>
          <cell r="T126" t="str">
            <v>其他</v>
          </cell>
          <cell r="U126">
            <v>7434.2</v>
          </cell>
          <cell r="V126" t="str">
            <v>
义序增压泵站1、厂外清水管建设；2、堤内堤外连通管完成建设；3、厂区内遗留构筑物拆除；4、生产综合楼屋面钢梁板养护；5、2号清水池顶板安养护，1号清水池修整基槽。
</v>
          </cell>
          <cell r="W126">
            <v>12254.6</v>
          </cell>
          <cell r="X126" t="str">
            <v>
一季度义序增压泵站完善土建主体结构，厂区道路建设，设备安装；管网改造750米；户改7500户；二季度义序增压泵站结合道路同步建设原水管工程；管网改造750米；户改7500户。三季度义序增压泵站完成厂区总平管网铺设，路面硬化，构筑物外立面装饰；管网改造750米；户改7500户。四季度义序增压泵站完成厂区土建收尾工作，办理竣工验收，设备进入调试通水运营。
</v>
          </cell>
        </row>
        <row r="126">
          <cell r="AG126" t="str">
            <v>
福州市自来水有限公司
</v>
          </cell>
          <cell r="AH126" t="str">
            <v>郑文芳（13600881395）</v>
          </cell>
          <cell r="AI126" t="str">
            <v>方海榕（13609529959）</v>
          </cell>
          <cell r="AJ126" t="str">
            <v>市建委</v>
          </cell>
          <cell r="AK126" t="str">
            <v>陈漠诚</v>
          </cell>
          <cell r="AL126" t="str">
            <v>杨新坚</v>
          </cell>
          <cell r="AM126" t="str">
            <v>在建</v>
          </cell>
        </row>
        <row r="127">
          <cell r="B127" t="str">
            <v>三江路延伸段</v>
          </cell>
          <cell r="C127" t="str">
            <v>2016计划新开工</v>
          </cell>
        </row>
        <row r="127">
          <cell r="F127" t="str">
            <v>是</v>
          </cell>
          <cell r="G127" t="str">
            <v>城建环保</v>
          </cell>
          <cell r="H127" t="str">
            <v>仓山区</v>
          </cell>
        </row>
        <row r="127">
          <cell r="J127" t="str">
            <v>
道路全长1105米，红线宽度50米。
</v>
          </cell>
          <cell r="K127" t="str">
            <v>2016-2018</v>
          </cell>
          <cell r="L127">
            <v>14508</v>
          </cell>
          <cell r="M127">
            <v>14508</v>
          </cell>
        </row>
        <row r="127">
          <cell r="S127" t="str">
            <v>国有独资
</v>
          </cell>
          <cell r="T127" t="str">
            <v>其他</v>
          </cell>
          <cell r="U127">
            <v>5000</v>
          </cell>
          <cell r="V127" t="str">
            <v>
完成桥梁桩基施工。管网完成50%；路基完成30%。
</v>
          </cell>
          <cell r="W127">
            <v>5000</v>
          </cell>
          <cell r="X127" t="str">
            <v>
一季度拆迁交地完成；二季度完成管线至80%，路基至50%；三季度路基、排水完成，桥梁主体结构完成；四季度主车道贯通。
</v>
          </cell>
        </row>
        <row r="127">
          <cell r="AA127">
            <v>83.71</v>
          </cell>
          <cell r="AB127">
            <v>84</v>
          </cell>
        </row>
        <row r="127">
          <cell r="AG127" t="str">
            <v>
福州市市政建设开发有限公司
</v>
          </cell>
          <cell r="AH127" t="str">
            <v>江帆副总经理13950329266</v>
          </cell>
          <cell r="AI127" t="str">
            <v>阮孝明13763810233</v>
          </cell>
          <cell r="AJ127" t="str">
            <v>市建委</v>
          </cell>
          <cell r="AK127" t="str">
            <v>陈漠诚</v>
          </cell>
          <cell r="AL127" t="str">
            <v>杨新坚</v>
          </cell>
          <cell r="AM127" t="str">
            <v>在建</v>
          </cell>
        </row>
        <row r="128">
          <cell r="B128" t="str">
            <v>排水设施清疏、维护、改造</v>
          </cell>
        </row>
        <row r="128">
          <cell r="G128" t="str">
            <v>城建环保</v>
          </cell>
          <cell r="H128" t="str">
            <v>四城区</v>
          </cell>
        </row>
        <row r="128">
          <cell r="J128" t="str">
            <v>
泵站建设及修复；城区雨污水管排查、清疏、修复及改造；20个易涝点改造
</v>
          </cell>
          <cell r="K128" t="str">
            <v>2016-2017</v>
          </cell>
          <cell r="L128">
            <v>14690</v>
          </cell>
          <cell r="M128">
            <v>14690</v>
          </cell>
        </row>
        <row r="128">
          <cell r="S128" t="str">
            <v>国有独资</v>
          </cell>
          <cell r="T128" t="str">
            <v>其他</v>
          </cell>
          <cell r="U128">
            <v>150</v>
          </cell>
          <cell r="V128" t="str">
            <v>
完成国光泵站、西园泵站2座泵站改造提升
</v>
          </cell>
          <cell r="W128">
            <v>14690</v>
          </cell>
          <cell r="X128" t="str">
            <v>
一季度泵站采购设备；完成清疏、修复、改造30公里；完成12个易涝点改造；
二季度完成三八、紫阳、温泉、屏西、左海泵站的修复改造；清疏、修复、改造70公里；20个易涝点的雨水管网清疏、二层井盖的改造及增设进水井、防坠网；20个易涝点改造；
三季度其余泵站改造；完成清疏、修复、改造70公里；
四季度完成所有泵站改造；完成清疏、修复、改造70公里。
</v>
          </cell>
        </row>
        <row r="128">
          <cell r="AG128" t="str">
            <v>
市水环境公司、市水务管网公司
</v>
          </cell>
          <cell r="AH128" t="str">
            <v>郑华、副总经理13960827221
李招群 总经理
13799340511</v>
          </cell>
          <cell r="AI128" t="str">
            <v>张君华、部门经理13860687627
赖茂顺 副总
13705938533</v>
          </cell>
          <cell r="AJ128" t="str">
            <v>市建委</v>
          </cell>
          <cell r="AK128" t="str">
            <v>陈漠诚</v>
          </cell>
          <cell r="AL128" t="str">
            <v>杨新坚</v>
          </cell>
          <cell r="AM128" t="str">
            <v>在建</v>
          </cell>
        </row>
        <row r="129">
          <cell r="B129" t="str">
            <v>东南区水厂鳌江引水原水管道工程</v>
          </cell>
          <cell r="C129" t="str">
            <v>2016在建</v>
          </cell>
        </row>
        <row r="129">
          <cell r="G129" t="str">
            <v>城建环保</v>
          </cell>
          <cell r="H129" t="str">
            <v>晋安区台江区</v>
          </cell>
        </row>
        <row r="129">
          <cell r="J129" t="str">
            <v>
新建DN1400给水管道7.7KM（不含泵房）。
</v>
          </cell>
          <cell r="K129" t="str">
            <v>2014-2017</v>
          </cell>
          <cell r="L129">
            <v>15000</v>
          </cell>
          <cell r="M129">
            <v>15000</v>
          </cell>
        </row>
        <row r="129">
          <cell r="S129" t="str">
            <v>国有独资</v>
          </cell>
          <cell r="T129" t="str">
            <v>其他</v>
          </cell>
          <cell r="U129">
            <v>13000</v>
          </cell>
          <cell r="V129" t="str">
            <v>
一标段：除塔头路段尚不具备条件施工外，铁路以东段正在进行施工方案调整，其余基本已施工到位，已完成DN1400原水管道约2.9公里。二标段：已基本完工，合计完成DN1400原水管道约3公里。下穿铁路隧洞段：年底完工。
</v>
          </cell>
          <cell r="W129">
            <v>2000</v>
          </cell>
          <cell r="X129" t="str">
            <v>一季度：下穿铁路隧洞段施工。二季度：下穿铁路隧洞段完工。三季度：塔头路段拆迁到位后施工。四季度：塔头路段完工。
</v>
          </cell>
        </row>
        <row r="129">
          <cell r="Z129">
            <v>12</v>
          </cell>
        </row>
        <row r="129">
          <cell r="AG129" t="str">
            <v>
福州市自来水有限公司
</v>
          </cell>
          <cell r="AH129" t="str">
            <v>许兴中管网部经理13705954349</v>
          </cell>
          <cell r="AI129" t="str">
            <v>叶贺  管网部职员15280064597</v>
          </cell>
          <cell r="AJ129" t="str">
            <v>市建委</v>
          </cell>
          <cell r="AK129" t="str">
            <v>陈漠诚</v>
          </cell>
          <cell r="AL129" t="str">
            <v>杨新坚</v>
          </cell>
          <cell r="AM129" t="str">
            <v>在建</v>
          </cell>
        </row>
        <row r="130">
          <cell r="B130" t="str">
            <v>福飞北路（新园路至森林公园东门段）拓宽改造工程</v>
          </cell>
          <cell r="C130" t="str">
            <v>2016计划新开工；</v>
          </cell>
        </row>
        <row r="130">
          <cell r="G130" t="str">
            <v>城建环保</v>
          </cell>
          <cell r="H130" t="str">
            <v>晋安区</v>
          </cell>
        </row>
        <row r="130">
          <cell r="J130" t="str">
            <v>
①福飞北路（左线）改造工程，改造长度1442.445米，改造宽度为10.5米;②福飞北路东侧拓宽两车道，即福飞北路拓宽（右线），拓宽长度为915米，其中路基段长285米，桥梁段长630米，拓宽宽度为14.5米。③新建接线工程，服务于周边单位及居民，设计长度为212.878米，设计宽度为7.5米。
</v>
          </cell>
          <cell r="K130" t="str">
            <v>2016-2017</v>
          </cell>
          <cell r="L130">
            <v>22000</v>
          </cell>
          <cell r="M130">
            <v>22000</v>
          </cell>
        </row>
        <row r="130">
          <cell r="S130" t="str">
            <v>国有独资
</v>
          </cell>
          <cell r="T130" t="str">
            <v>其他</v>
          </cell>
          <cell r="U130">
            <v>7000</v>
          </cell>
          <cell r="V130" t="str">
            <v>
完成桥梁下部结构施工。
</v>
          </cell>
          <cell r="W130">
            <v>15000</v>
          </cell>
          <cell r="X130" t="str">
            <v>
一季度完成第6联钢梁制作安装，路基管道完成200米；二季度完成第4、5联钢梁制作安装；三季度完成1、2、3联钢梁制作安装；四季度建成通车。
</v>
          </cell>
        </row>
        <row r="130">
          <cell r="Z130">
            <v>12</v>
          </cell>
          <cell r="AA130">
            <v>51</v>
          </cell>
          <cell r="AB130">
            <v>51</v>
          </cell>
        </row>
        <row r="130">
          <cell r="AG130" t="str">
            <v>
福州市市政建设开发有限公司
</v>
          </cell>
          <cell r="AH130" t="str">
            <v>江帆副总经理13950329266</v>
          </cell>
          <cell r="AI130" t="str">
            <v>林昊13805005067</v>
          </cell>
          <cell r="AJ130" t="str">
            <v>市建委</v>
          </cell>
          <cell r="AK130" t="str">
            <v>陈漠诚</v>
          </cell>
          <cell r="AL130" t="str">
            <v>杨新坚</v>
          </cell>
          <cell r="AM130" t="str">
            <v>在建</v>
          </cell>
        </row>
        <row r="131">
          <cell r="B131" t="str">
            <v>飞凤山水厂建设工程（一期）</v>
          </cell>
          <cell r="C131" t="str">
            <v>2016在建</v>
          </cell>
          <cell r="D131" t="str">
            <v>在建</v>
          </cell>
          <cell r="E131" t="str">
            <v>是</v>
          </cell>
          <cell r="F131" t="str">
            <v>是</v>
          </cell>
          <cell r="G131" t="str">
            <v>城建环保</v>
          </cell>
          <cell r="H131" t="str">
            <v>仓山区</v>
          </cell>
          <cell r="I131" t="str">
            <v>建新镇</v>
          </cell>
          <cell r="J131" t="str">
            <v>
工程为奥体中心配套项目，厂址位于洪湾路与冠浦路之间的江边村内，厂区占地总面积187亩，设计水量为30万吨日，分两期建设，其中一期设计水量为15万吨日，一期总投资约15.2亿元。外管管道总长约35公里。
</v>
          </cell>
          <cell r="K131" t="str">
            <v>2014-2017</v>
          </cell>
          <cell r="L131">
            <v>153380.2</v>
          </cell>
          <cell r="M131">
            <v>42000</v>
          </cell>
          <cell r="N131">
            <v>111380</v>
          </cell>
        </row>
        <row r="131">
          <cell r="S131" t="str">
            <v>其他</v>
          </cell>
          <cell r="T131" t="str">
            <v>其他</v>
          </cell>
          <cell r="U131">
            <v>110000</v>
          </cell>
          <cell r="V131" t="str">
            <v>
厂区完成土建施工及设备安装、调试。外管管道贯通。
</v>
          </cell>
          <cell r="W131">
            <v>5000</v>
          </cell>
          <cell r="X131" t="str">
            <v>
一季度：70亩厂区绿化及10标桩基；
二季度：基坑土方开挖；
三季度：10标各单体基础，综合楼一层柱、清水池完成池壁。
四季度：各单体主体结构完成。
</v>
          </cell>
        </row>
        <row r="131">
          <cell r="Z131">
            <v>12</v>
          </cell>
          <cell r="AA131">
            <v>187</v>
          </cell>
        </row>
        <row r="131">
          <cell r="AG131" t="str">
            <v>
福州市自来水有限公司(福州水环境开发公司代建）
</v>
          </cell>
          <cell r="AH131" t="str">
            <v>郑文芳（13600881395）</v>
          </cell>
          <cell r="AI131" t="str">
            <v>刘光耀 （13859086613）</v>
          </cell>
          <cell r="AJ131" t="str">
            <v>市建委</v>
          </cell>
          <cell r="AK131" t="str">
            <v>陈漠诚</v>
          </cell>
          <cell r="AL131" t="str">
            <v>杨新坚</v>
          </cell>
          <cell r="AM131" t="str">
            <v>在建</v>
          </cell>
        </row>
        <row r="132">
          <cell r="B132" t="str">
            <v>城区环境综合整治</v>
          </cell>
        </row>
        <row r="132">
          <cell r="G132" t="str">
            <v>城建环保</v>
          </cell>
          <cell r="H132" t="str">
            <v>四城区</v>
          </cell>
          <cell r="I132" t="str">
            <v>四城区</v>
          </cell>
          <cell r="J132" t="str">
            <v>
八一七路至鼓屏路沿线、下杭路至隆平路、火车北站周边、北二环（晋安段）等景观提升整治
</v>
          </cell>
          <cell r="K132" t="str">
            <v>2016-2017</v>
          </cell>
          <cell r="L132">
            <v>100000</v>
          </cell>
          <cell r="M132">
            <v>50000</v>
          </cell>
        </row>
        <row r="132">
          <cell r="S132" t="str">
            <v>国有独资
</v>
          </cell>
          <cell r="T132" t="str">
            <v>其他</v>
          </cell>
          <cell r="U132">
            <v>0</v>
          </cell>
          <cell r="V132" t="str">
            <v>
部分项目已完成前期准备工作
</v>
          </cell>
          <cell r="W132">
            <v>63100</v>
          </cell>
          <cell r="X132" t="str">
            <v>
大部分项目完成立面景观整治工作
</v>
          </cell>
          <cell r="Y132">
            <v>1</v>
          </cell>
          <cell r="Z132">
            <v>12</v>
          </cell>
        </row>
        <row r="132">
          <cell r="AG132" t="str">
            <v>
市城区政府
</v>
          </cell>
        </row>
        <row r="132">
          <cell r="AI132" t="str">
            <v> </v>
          </cell>
          <cell r="AJ132" t="str">
            <v>市建委</v>
          </cell>
          <cell r="AK132" t="str">
            <v>陈漠诚</v>
          </cell>
          <cell r="AL132" t="str">
            <v>杨新坚</v>
          </cell>
          <cell r="AM132" t="str">
            <v>在建</v>
          </cell>
        </row>
        <row r="133">
          <cell r="B133" t="str">
            <v>双湖新城北侧规划路（北园路）道路工程</v>
          </cell>
        </row>
        <row r="133">
          <cell r="G133" t="str">
            <v>城建环保</v>
          </cell>
          <cell r="H133" t="str">
            <v>仓山区</v>
          </cell>
        </row>
        <row r="133">
          <cell r="J133" t="str">
            <v>
二环南路—南台大道北段3145*48,双湖新城北侧规划路—二环南路243*40。
</v>
          </cell>
          <cell r="K133" t="str">
            <v>2016-2018</v>
          </cell>
          <cell r="L133">
            <v>60690</v>
          </cell>
          <cell r="M133">
            <v>60690</v>
          </cell>
        </row>
        <row r="133">
          <cell r="S133" t="str">
            <v>国有独资
</v>
          </cell>
          <cell r="T133" t="str">
            <v>其他</v>
          </cell>
          <cell r="U133">
            <v>7100</v>
          </cell>
          <cell r="V133" t="str">
            <v>
完成桥梁桩基施工30%。管网完成20%；路基完成20%。
</v>
          </cell>
          <cell r="W133">
            <v>20000</v>
          </cell>
          <cell r="X133" t="str">
            <v>
一季度拆迁交地完成，完成管道30%，桥梁完成40%；二季度完成路基30%，管道至70%，桥梁完成至80%；三季度管线完成100%,路基完成70%；桥梁完成100%；四季度完成路基至95%。
</v>
          </cell>
        </row>
        <row r="133">
          <cell r="AA133">
            <v>134</v>
          </cell>
          <cell r="AB133">
            <v>134</v>
          </cell>
        </row>
        <row r="133">
          <cell r="AG133" t="str">
            <v>
福州市市政建设开发有限公司
</v>
          </cell>
          <cell r="AH133" t="str">
            <v>江帆副总经理13950329266</v>
          </cell>
          <cell r="AI133" t="str">
            <v>张少秋13788872951</v>
          </cell>
          <cell r="AJ133" t="str">
            <v>市建委</v>
          </cell>
          <cell r="AK133" t="str">
            <v>陈漠诚</v>
          </cell>
          <cell r="AL133" t="str">
            <v>杨新坚</v>
          </cell>
          <cell r="AM133" t="str">
            <v>在建</v>
          </cell>
        </row>
        <row r="134">
          <cell r="B134" t="str">
            <v>福州市连坂污水处理厂厂外管网二期工程</v>
          </cell>
          <cell r="C134" t="str">
            <v>2016计划新开工；</v>
          </cell>
          <cell r="D134" t="str">
            <v>计划新开工；</v>
          </cell>
          <cell r="E134" t="str">
            <v>是</v>
          </cell>
        </row>
        <row r="134">
          <cell r="G134" t="str">
            <v>城建环保</v>
          </cell>
          <cell r="H134" t="str">
            <v>仓山区</v>
          </cell>
        </row>
        <row r="134">
          <cell r="J134" t="str">
            <v>
项目位于仓山区南台岛，新建日处理2万m³的污水提升泵站1座，敷设污水管网208.597公里。主要建设内容：包括开槽埋管、顶管、泵站土建、设备及安装、工艺管道及供配电等工程。
</v>
          </cell>
          <cell r="K134" t="str">
            <v>2016-2019</v>
          </cell>
          <cell r="L134">
            <v>72424.64</v>
          </cell>
          <cell r="M134">
            <v>72424.64</v>
          </cell>
        </row>
        <row r="134">
          <cell r="S134" t="str">
            <v>其他</v>
          </cell>
          <cell r="T134" t="str">
            <v>其他</v>
          </cell>
          <cell r="U134">
            <v>1075</v>
          </cell>
          <cell r="V134" t="str">
            <v>
第1标段开始施工。
</v>
          </cell>
          <cell r="W134">
            <v>4000</v>
          </cell>
          <cell r="X134" t="str">
            <v>
一季度：完成管道建设1公里。二季度：下完成管道建设1公里。三季度：完成管道建设0.5公里。四季度：开展1座泵站建设。
</v>
          </cell>
        </row>
        <row r="134">
          <cell r="AA134">
            <v>2.9835</v>
          </cell>
          <cell r="AB134">
            <v>2.9835</v>
          </cell>
        </row>
        <row r="134">
          <cell r="AG134" t="str">
            <v>
建设：福州市水环境建设开发有限公司
</v>
          </cell>
          <cell r="AH134" t="str">
            <v>郑华、副总经理13960827221</v>
          </cell>
          <cell r="AI134" t="str">
            <v>张君华、部门经理13860687627</v>
          </cell>
          <cell r="AJ134" t="str">
            <v>市建委</v>
          </cell>
          <cell r="AK134" t="str">
            <v>陈漠诚</v>
          </cell>
          <cell r="AL134" t="str">
            <v>杨新坚</v>
          </cell>
          <cell r="AM134" t="str">
            <v>在建</v>
          </cell>
        </row>
        <row r="135">
          <cell r="B135" t="str">
            <v>西岭互通铜盘路接线工程（马鞍山隧道）</v>
          </cell>
          <cell r="C135" t="str">
            <v>2016计划新开工；</v>
          </cell>
          <cell r="D135" t="str">
            <v>2016计划新开工；</v>
          </cell>
        </row>
        <row r="135">
          <cell r="G135" t="str">
            <v>城建环保</v>
          </cell>
          <cell r="H135" t="str">
            <v>鼓楼区</v>
          </cell>
        </row>
        <row r="135">
          <cell r="J135" t="str">
            <v>
项目包括A、C、E、H、I、J六条匝道、铜盘路接线（辅路系统）及改造软件大道，其中A匝道道路基宽9米，长约426.76米；C匝道道路基宽10.75米，长约1828米；E匝道基宽8.5米，长约292.91米；H匝道道路基宽10.75米，长约1096米；I匝道道路基宽10米，长约789米；J匝道道路基宽8.5米，长约268.39米；铜盘路接线（辅路系统）长约1637米，宽25—34.5米；软件大道改造长度约290米、红线宽度37米。工程主要包括道路、桥涵、隧道、给排水、电器照明、管线综合、景观绿化、交通及安全设施等。
</v>
          </cell>
          <cell r="K135" t="str">
            <v>2016-2018</v>
          </cell>
          <cell r="L135">
            <v>86649</v>
          </cell>
          <cell r="M135">
            <v>86649</v>
          </cell>
        </row>
        <row r="135">
          <cell r="S135" t="str">
            <v>国有独资
</v>
          </cell>
          <cell r="T135" t="str">
            <v>其他</v>
          </cell>
          <cell r="U135">
            <v>30000</v>
          </cell>
          <cell r="V135" t="str">
            <v>
北洞口隧道累计完成掘进500米施工，完成绿化移植工作。
</v>
          </cell>
          <cell r="W135">
            <v>30000</v>
          </cell>
          <cell r="X135" t="str">
            <v>
一季度北洞口累计完成掘进500米；二季度累计完成剩余拆迁交地，南洞口开始施工；三季度完成桥梁桩基；四季度完成桥梁上部结构60%。
</v>
          </cell>
        </row>
        <row r="135">
          <cell r="AA135">
            <v>65.99</v>
          </cell>
          <cell r="AB135">
            <v>66</v>
          </cell>
        </row>
        <row r="135">
          <cell r="AG135" t="str">
            <v>
福州市市政建设开发有限公司
</v>
          </cell>
          <cell r="AH135" t="str">
            <v>江帆副总经理13950329266</v>
          </cell>
          <cell r="AI135" t="str">
            <v>蒋启忠1370698738</v>
          </cell>
          <cell r="AJ135" t="str">
            <v>市建委</v>
          </cell>
          <cell r="AK135" t="str">
            <v>陈漠诚</v>
          </cell>
          <cell r="AL135" t="str">
            <v>杨新坚</v>
          </cell>
          <cell r="AM135" t="str">
            <v>在建</v>
          </cell>
        </row>
        <row r="136">
          <cell r="B136" t="str">
            <v>福州市坂中路延伸段东段</v>
          </cell>
          <cell r="C136" t="str">
            <v>2016计划新开工</v>
          </cell>
        </row>
        <row r="136">
          <cell r="G136" t="str">
            <v>城建环保</v>
          </cell>
          <cell r="H136" t="str">
            <v>晋安区</v>
          </cell>
          <cell r="I136" t="str">
            <v>新店镇</v>
          </cell>
          <cell r="J136" t="str">
            <v>
项目位于新店片区中部，起点接秀峰路，终点接站东路，为新店片区“一横三纵二环”的一环的重要组成部分。本次实际修建长度1974米，规划宽度46米，全线设置4座中小桥；后山村接线长约250米，宽6米；两段改河工程，总长约894米，改河宽度6-16米。坂中路东段建设内容包括道路、桥涵、配套管线、绿化、交通等工程。
</v>
          </cell>
          <cell r="K136" t="str">
            <v>2016-2018</v>
          </cell>
          <cell r="L136">
            <v>113396.82</v>
          </cell>
          <cell r="M136">
            <v>113396.82</v>
          </cell>
        </row>
        <row r="136">
          <cell r="S136" t="str">
            <v>国有独资
</v>
          </cell>
          <cell r="T136" t="str">
            <v>其他</v>
          </cell>
          <cell r="U136">
            <v>34200</v>
          </cell>
          <cell r="V136" t="str">
            <v>
完成拆迁40%，完成K2+223下部施工，并进行梁片预制。
</v>
          </cell>
          <cell r="W136">
            <v>15000</v>
          </cell>
          <cell r="X136" t="str">
            <v>
一季度完成K2+223、K1+627桥梁建设；二季度完成居住主题段道路建设，约260米；三季度完成后山村山体开挖；四季度完成1200米道路建设。
</v>
          </cell>
        </row>
        <row r="136">
          <cell r="AG136" t="str">
            <v>
市城乡建设发展总公司
</v>
          </cell>
          <cell r="AH136" t="str">
            <v>傅木森，总经理13809551120</v>
          </cell>
          <cell r="AI136" t="str">
            <v>林少武13809512456</v>
          </cell>
          <cell r="AJ136" t="str">
            <v>市建委</v>
          </cell>
          <cell r="AK136" t="str">
            <v>陈漠诚</v>
          </cell>
          <cell r="AL136" t="str">
            <v>杨新坚</v>
          </cell>
          <cell r="AM136" t="str">
            <v>在建</v>
          </cell>
        </row>
        <row r="137">
          <cell r="B137" t="str">
            <v>仓山环岛路</v>
          </cell>
          <cell r="C137" t="str">
            <v>2016在建</v>
          </cell>
          <cell r="D137" t="str">
            <v>2016在建</v>
          </cell>
        </row>
        <row r="137">
          <cell r="F137" t="str">
            <v>是</v>
          </cell>
          <cell r="G137" t="str">
            <v>城建环保</v>
          </cell>
          <cell r="H137" t="str">
            <v>仓山区</v>
          </cell>
          <cell r="I137" t="str">
            <v>螺洲镇、城门镇</v>
          </cell>
          <cell r="J137" t="str">
            <v>
环岛路工程位于南台岛东南部，西起螺洲大桥，止于马尾大桥接线，全长6.479公里，道路规划宽度70米，采用城市快速路标准设计，双向六车道。工程包含道路、桥梁（螺洲立交，纵三路高架，福峡路高架，站前立交，路段中小桥梁4座）、给排水、挡墙、路灯照明、电气和交通设施。
</v>
          </cell>
          <cell r="K137" t="str">
            <v>2010-2017</v>
          </cell>
          <cell r="L137">
            <v>176074</v>
          </cell>
          <cell r="M137">
            <v>176074</v>
          </cell>
        </row>
        <row r="137">
          <cell r="S137" t="str">
            <v>国有独资</v>
          </cell>
          <cell r="T137" t="str">
            <v>其他</v>
          </cell>
          <cell r="U137">
            <v>146074</v>
          </cell>
          <cell r="V137" t="str">
            <v>
已完成螺洲EF匝道桥及部分匝道、站前立交桥、福峡高架桥、福峡路至火车南站段道路，其余在建。完成60%的工程建设，完成福峡路至龙江村段道路、纵三高架桥完成53%和2座路段桥梁、1座人行天桥，全面展开螺洲立交桥和道路工程施工。
</v>
          </cell>
          <cell r="W137">
            <v>40000</v>
          </cell>
          <cell r="X137" t="str">
            <v>
10月主体完工、12月全面建成通车。螺洲立交桥完工、纵二高架桥完工；土石方工程防护工程附属工程完工。
</v>
          </cell>
        </row>
        <row r="137">
          <cell r="Z137">
            <v>12</v>
          </cell>
          <cell r="AA137">
            <v>906</v>
          </cell>
          <cell r="AB137">
            <v>308</v>
          </cell>
        </row>
        <row r="137">
          <cell r="AG137" t="str">
            <v>
福州市城乡建设发展总公司
</v>
          </cell>
          <cell r="AH137" t="str">
            <v>傅木森，总经理13809551120</v>
          </cell>
          <cell r="AI137" t="str">
            <v>江彬13799996310</v>
          </cell>
          <cell r="AJ137" t="str">
            <v>市建委</v>
          </cell>
          <cell r="AK137" t="str">
            <v>陈漠诚</v>
          </cell>
          <cell r="AL137" t="str">
            <v>杨新坚</v>
          </cell>
          <cell r="AM137" t="str">
            <v>在建</v>
          </cell>
        </row>
        <row r="138">
          <cell r="B138" t="str">
            <v>南台大道南段道路工程</v>
          </cell>
          <cell r="C138" t="str">
            <v>2016在建</v>
          </cell>
          <cell r="D138" t="str">
            <v>2016在建</v>
          </cell>
        </row>
        <row r="138">
          <cell r="F138" t="str">
            <v>是</v>
          </cell>
          <cell r="G138" t="str">
            <v>城建环保</v>
          </cell>
          <cell r="H138" t="str">
            <v>仓山区</v>
          </cell>
          <cell r="I138" t="str">
            <v>盖山镇</v>
          </cell>
          <cell r="J138" t="str">
            <v>
南台大道南段工程全长约2.9公里，工程建安总投资约6.4亿元。项目主要包含南二环北园互通、战备路下穿车行地道、北园山体石方开挖及两个人行地道、两个小桥工程。
</v>
          </cell>
          <cell r="K138" t="str">
            <v>2015-2018</v>
          </cell>
          <cell r="L138">
            <v>225209</v>
          </cell>
          <cell r="M138">
            <v>225209</v>
          </cell>
        </row>
        <row r="138">
          <cell r="S138" t="str">
            <v>国有独资</v>
          </cell>
          <cell r="T138" t="str">
            <v>其他</v>
          </cell>
          <cell r="U138">
            <v>170000</v>
          </cell>
          <cell r="V138" t="str">
            <v>
基本完成拆迁交地工作，进行3、4标段下部结构施工。
</v>
          </cell>
          <cell r="W138">
            <v>100000</v>
          </cell>
          <cell r="X138" t="str">
            <v>
一季度完成补征迁扫尾、部队营房交地问题，桩基、北园山体土方完成60%；二季度完成南二环北园立交桩基、山体开挖；三季度完成南二环立交及高架桥箱梁浇筑，战备路车行地道、两个人行地道结构，路面稳定层完成60%；四季度南二环北园立交、高架桥沥青路面完成，地面辅道、主路全线贯通。
</v>
          </cell>
        </row>
        <row r="138">
          <cell r="AA138">
            <v>220</v>
          </cell>
          <cell r="AB138">
            <v>50</v>
          </cell>
        </row>
        <row r="138">
          <cell r="AG138" t="str">
            <v>
市城乡建设发展总公司
</v>
          </cell>
          <cell r="AH138" t="str">
            <v>傅木森，总经理13809551120</v>
          </cell>
          <cell r="AI138" t="str">
            <v>江亮，13959106335</v>
          </cell>
          <cell r="AJ138" t="str">
            <v>市建委</v>
          </cell>
          <cell r="AK138" t="str">
            <v>陈漠诚</v>
          </cell>
          <cell r="AL138" t="str">
            <v>杨新坚</v>
          </cell>
          <cell r="AM138" t="str">
            <v>在建</v>
          </cell>
        </row>
        <row r="139">
          <cell r="B139" t="str">
            <v>福州马尾大桥</v>
          </cell>
          <cell r="C139" t="str">
            <v>2016在建</v>
          </cell>
          <cell r="D139" t="str">
            <v>2016在建</v>
          </cell>
          <cell r="E139" t="str">
            <v>是</v>
          </cell>
          <cell r="F139" t="str">
            <v>是</v>
          </cell>
          <cell r="G139" t="str">
            <v>城建环保</v>
          </cell>
          <cell r="H139" t="str">
            <v>马尾区、仓山区</v>
          </cell>
          <cell r="I139" t="str">
            <v>马尾镇、城门镇</v>
          </cell>
          <cell r="J139" t="str">
            <v>
项目道路红线宽度为26—70米，道路全长3250米。建设内容主要包括道路工程、排水工程、照明工程等附属工程。
</v>
          </cell>
          <cell r="K139" t="str">
            <v>2014-2018</v>
          </cell>
          <cell r="L139">
            <v>352941</v>
          </cell>
          <cell r="M139">
            <v>352941</v>
          </cell>
        </row>
        <row r="139">
          <cell r="S139" t="str">
            <v>国有独资
</v>
          </cell>
          <cell r="T139" t="str">
            <v>其他</v>
          </cell>
          <cell r="U139">
            <v>200000</v>
          </cell>
          <cell r="V139" t="str">
            <v>
完成主桥下部结构施工，全面转入上部桥梁施工；南接线全面动迁；北接线加快建设，重点推进接机场高速的两个匝道建设。
</v>
          </cell>
          <cell r="W139">
            <v>70000</v>
          </cell>
          <cell r="X139" t="str">
            <v>
主桥贯通，北接线基本完成建设，完成桩基1077根，承台342个，墩身351个，箱梁269跨。
</v>
          </cell>
        </row>
        <row r="139">
          <cell r="AA139">
            <v>1076</v>
          </cell>
          <cell r="AB139">
            <v>595</v>
          </cell>
        </row>
        <row r="139">
          <cell r="AG139" t="str">
            <v>
市城乡建设发展总公司
</v>
          </cell>
          <cell r="AH139" t="str">
            <v>傅木森，总经理13809551120</v>
          </cell>
          <cell r="AI139" t="str">
            <v>陈海清，部门经理13559133377</v>
          </cell>
          <cell r="AJ139" t="str">
            <v>市建委</v>
          </cell>
          <cell r="AK139" t="str">
            <v>陈漠诚</v>
          </cell>
          <cell r="AL139" t="str">
            <v>杨新坚</v>
          </cell>
          <cell r="AM139" t="str">
            <v>在建</v>
          </cell>
        </row>
        <row r="140">
          <cell r="B140" t="str">
            <v>福州市城区重点黑臭水体治理</v>
          </cell>
        </row>
        <row r="140">
          <cell r="G140" t="str">
            <v>城建环保</v>
          </cell>
          <cell r="H140" t="str">
            <v>福州市</v>
          </cell>
        </row>
        <row r="140">
          <cell r="J140" t="str">
            <v>
工程以“一河两带两渠两路”为建设路线，于2016-2020年，通过沿河截污调蓄系统建设、沿河排水口改造、河底污水干管修复、河道清淤、打通断头河、连通河道、泵闸建设、翻板闸建设、黑臭水体专项治理、拆除改造沿河旧屋区、分散式污水处理厂建设、水量分流、补水工程、排涝站建设、综合治理及海绵化改造、暗涵改造、曝气增氧、生态驳岸改造等手段，对福州四城区范围内的75条河进行系统治理，以消除黑臭、稳定水质、完善滨河绿带和步道、提升全线景观、确保行洪安全。
</v>
          </cell>
          <cell r="K140" t="str">
            <v>2016-2020</v>
          </cell>
          <cell r="L140">
            <v>393400</v>
          </cell>
          <cell r="M140">
            <v>393400</v>
          </cell>
        </row>
        <row r="140">
          <cell r="S140" t="str">
            <v>国有独资</v>
          </cell>
          <cell r="T140" t="str">
            <v>其他</v>
          </cell>
          <cell r="U140">
            <v>7100</v>
          </cell>
          <cell r="V140" t="str">
            <v>
完成光明港二支河贯通工程、光明港二支河截污工程、茶亭河（南段）截污系统建设工程、流花溪第一标段建设工程、流花溪第二标段土山清运工程、凤坂一支河主河道贯通工程等6项工程建设；完成铜盘河清淤工程、新店溪截污系统及沿河排水口改造工程、解放溪清淤工程、解放溪截污系统及排水口改造工程、文藻河黑臭水体专项治理工程、梅峰河黑臭水体专项治理工程等6项目工程的施工图设计工作。
</v>
          </cell>
          <cell r="W140">
            <v>150000</v>
          </cell>
          <cell r="X140" t="str">
            <v>
积极推进晋安新店片区水系、鼓台中心区水系、晋安东区水系、仓山金山奥体片区水系、仓山龙津阳岐片区水系、仓山会展中心片区水系和仓山三江口片区水系等7个PPP项目，完成招标，进场动工，并确保2017年底基本消除我市建成区黑臭水体；同时完成其余未列入PPP项目的流花溪2标段综合整治工程、晋安河 —打铁港水量分流工程、凤坂河—磨洋河水量分流工程等项目。
</v>
          </cell>
        </row>
        <row r="140">
          <cell r="AG140" t="str">
            <v>
市城乡建总、市水务集团、市新区集团
</v>
          </cell>
        </row>
        <row r="140">
          <cell r="AJ140" t="str">
            <v>市建委</v>
          </cell>
          <cell r="AK140" t="str">
            <v>陈漠诚</v>
          </cell>
          <cell r="AL140" t="str">
            <v>杨新坚</v>
          </cell>
          <cell r="AM140" t="str">
            <v>在建</v>
          </cell>
        </row>
        <row r="141">
          <cell r="B141" t="str">
            <v>福州福马路提升改造工程</v>
          </cell>
          <cell r="C141" t="str">
            <v>2016计划新开工；</v>
          </cell>
        </row>
        <row r="141">
          <cell r="E141" t="str">
            <v>是</v>
          </cell>
          <cell r="F141" t="str">
            <v>是</v>
          </cell>
          <cell r="G141" t="str">
            <v>城建环保</v>
          </cell>
          <cell r="H141" t="str">
            <v>晋安区、马尾区</v>
          </cell>
          <cell r="I141" t="str">
            <v>紫阳街道、鼓山镇、马尾镇、罗星街道</v>
          </cell>
          <cell r="J141" t="str">
            <v>
改造全长16.604公里，道路规划红线宽50～55米，建设内容主要包括道路（主要为旧道路拓宽改造）、桥梁、隧道（为拓宽改造）、给排水、综合管线、下穿通道、电气照明、交通、广场及绿化。
</v>
          </cell>
          <cell r="K141" t="str">
            <v>2015-2019</v>
          </cell>
          <cell r="L141">
            <v>379400</v>
          </cell>
        </row>
        <row r="141">
          <cell r="S141" t="str">
            <v>国有独资
</v>
          </cell>
          <cell r="T141" t="str">
            <v>其他</v>
          </cell>
          <cell r="U141">
            <v>18000</v>
          </cell>
          <cell r="V141" t="str">
            <v>
完成鼓山小学人行天桥；下院下穿支护桩部分施工；拆迁随地铁2号线完成盛丰物流、鼓山加油站段拆迁交地。
</v>
          </cell>
          <cell r="W141">
            <v>20000</v>
          </cell>
          <cell r="X141" t="str">
            <v>
一季度完成下院下穿段侧墙施工，用地批复；二季度完成鼓山隧道、马尾隧道施工场地交地，并做好施工准备；三季度完成部分马尾区快安段施工场地交地，并做好施工准备。完成鼓山下穿通道建设；四季度正常施工三环路至马尾君竹环岛段建设。
</v>
          </cell>
        </row>
        <row r="141">
          <cell r="AA141">
            <v>531</v>
          </cell>
          <cell r="AB141">
            <v>350</v>
          </cell>
        </row>
        <row r="141">
          <cell r="AG141" t="str">
            <v>
市城乡建设发展总公司
</v>
          </cell>
          <cell r="AH141" t="str">
            <v>傅木森，总经理13809551120</v>
          </cell>
          <cell r="AI141" t="str">
            <v>林少武13809512456</v>
          </cell>
          <cell r="AJ141" t="str">
            <v>市建委</v>
          </cell>
          <cell r="AK141" t="str">
            <v>陈漠诚</v>
          </cell>
          <cell r="AL141" t="str">
            <v>杨新坚</v>
          </cell>
          <cell r="AM141" t="str">
            <v>在建</v>
          </cell>
        </row>
        <row r="142">
          <cell r="B142" t="str">
            <v>福州市环南台岛滨江休闲路</v>
          </cell>
          <cell r="C142" t="str">
            <v>2016在建</v>
          </cell>
          <cell r="D142" t="str">
            <v>2016在建</v>
          </cell>
          <cell r="E142" t="str">
            <v>是</v>
          </cell>
          <cell r="F142" t="str">
            <v>是</v>
          </cell>
          <cell r="G142" t="str">
            <v>城建环保</v>
          </cell>
          <cell r="H142" t="str">
            <v>仓山区</v>
          </cell>
        </row>
        <row r="142">
          <cell r="J142" t="str">
            <v>
全长60公里，分为三段，第一段是海峡会展中心-乌龙江大桥（福峡路）段，全长约12.7公里，业主单位是福州市城乡建总；第二段是乌龙江大桥（福峡路）-淮安段，全长约26.4公里，业主单位是福州榕城港务公司；第三段是淮安-海峡会展中心段，全长约20.9公里，业主单位是福州市新榕城建公司。
</v>
          </cell>
          <cell r="K142" t="str">
            <v>2014-2018</v>
          </cell>
          <cell r="L142">
            <v>680000</v>
          </cell>
        </row>
        <row r="142">
          <cell r="S142" t="str">
            <v>国有独资
</v>
          </cell>
          <cell r="T142" t="str">
            <v>其他</v>
          </cell>
          <cell r="U142">
            <v>280000</v>
          </cell>
          <cell r="V142" t="str">
            <v>
1、完成南江滨东大道、延伸段道路建设；
2、淮安至湾边大桥段完工；湾边大桥至福峡路段湾边完成K13+494、K15+950及帝封江大桥的施工（沥青层除外）；
3、淮安头段除500米堤顶段被占用外已完工；解放大桥至上下店段除三县洲大桥南桥头人行桥改造项目及上下店延伸段部分未交地路段外基本完工；金辉段基本完工；二期工程（水利部分）第1标段完工验收；二期工程绿化基本完工。
</v>
          </cell>
          <cell r="W142">
            <v>200000</v>
          </cell>
          <cell r="X142" t="str">
            <v>
一季度除湾边至福峡路段（含南江滨东大道延伸段连接线）完成10%工程量外，其余路段完成建设；二至四季度湾边至福峡路段（含南江滨东大道延伸段连接线）完成70%工程量。
</v>
          </cell>
        </row>
        <row r="142">
          <cell r="AG142" t="str">
            <v>
市城乡建总
市新榕城建
市榕城港务
</v>
          </cell>
          <cell r="AH142" t="str">
            <v>杨明清吴磊
黄杰</v>
          </cell>
          <cell r="AI142" t="str">
            <v>13774566508、
13305023079、
15359199356</v>
          </cell>
          <cell r="AJ142" t="str">
            <v>市建委</v>
          </cell>
          <cell r="AK142" t="str">
            <v>陈漠诚</v>
          </cell>
          <cell r="AL142" t="str">
            <v>杨新坚</v>
          </cell>
          <cell r="AM142" t="str">
            <v>在建</v>
          </cell>
        </row>
        <row r="143">
          <cell r="B143" t="str">
            <v>福州湖东东路</v>
          </cell>
          <cell r="C143" t="str">
            <v>是</v>
          </cell>
          <cell r="D143" t="str">
            <v>是</v>
          </cell>
        </row>
        <row r="143">
          <cell r="F143" t="str">
            <v>否</v>
          </cell>
          <cell r="G143" t="str">
            <v>城建环保</v>
          </cell>
          <cell r="H143" t="str">
            <v>晋安区、鼓楼区</v>
          </cell>
        </row>
        <row r="143">
          <cell r="J143" t="str">
            <v>
起于金泉路与湖东东路交叉口，终点位于三八路与东二环交叉口，途中下穿晋安河及金鸡山山体，全程1.9km，其中隧道长约1.661km，双向四车道，道路为为城市主干道Ⅰ级，隧道为城市交通隧道Ⅱ类。
</v>
          </cell>
          <cell r="K143" t="str">
            <v>2012-2017</v>
          </cell>
          <cell r="L143">
            <v>73432</v>
          </cell>
          <cell r="M143">
            <v>73432</v>
          </cell>
        </row>
        <row r="143">
          <cell r="U143">
            <v>63000</v>
          </cell>
          <cell r="V143" t="str">
            <v>
完成湖东路、下穿晋安河建设，完成隧道暗挖300米，进行三八路辅路建设。
</v>
          </cell>
          <cell r="W143">
            <v>10000</v>
          </cell>
          <cell r="X143" t="str">
            <v>
一季度：完成三八路段辅路施工；二季度：完成隧道暗挖60%；三季度：完成隧道暗挖80%；四季度：完成隧道暗挖80%。
</v>
          </cell>
        </row>
        <row r="143">
          <cell r="Z143">
            <v>12</v>
          </cell>
        </row>
        <row r="143">
          <cell r="AG143" t="str">
            <v>
福州市城乡建设发展总公司
</v>
          </cell>
          <cell r="AH143" t="str">
            <v>傅木森，总经理13809551120</v>
          </cell>
          <cell r="AI143" t="str">
            <v>林澄盛，项目经理，13706991917</v>
          </cell>
          <cell r="AJ143" t="str">
            <v>城投集团</v>
          </cell>
          <cell r="AK143" t="str">
            <v>林涛</v>
          </cell>
          <cell r="AL143" t="str">
            <v>杨新坚</v>
          </cell>
          <cell r="AM143" t="str">
            <v>在建</v>
          </cell>
        </row>
        <row r="144">
          <cell r="B144" t="str">
            <v>浦上大道改造工程</v>
          </cell>
          <cell r="C144" t="str">
            <v>否</v>
          </cell>
          <cell r="D144" t="str">
            <v>否</v>
          </cell>
          <cell r="E144" t="str">
            <v>否</v>
          </cell>
          <cell r="F144" t="str">
            <v>否</v>
          </cell>
          <cell r="G144" t="str">
            <v>城建环保</v>
          </cell>
          <cell r="H144" t="str">
            <v>仓山区</v>
          </cell>
          <cell r="I144" t="str">
            <v>金山街道、建新镇</v>
          </cell>
          <cell r="J144" t="str">
            <v>
工程位于仓山区，本次改造范围为闽江大道-金洲南路路口，全长约1.2公里。浦上大道往万达侧拓宽新建3车道的辅路；拓宽浦上大道东南侧金榕路-尤溪洲桥下辅路；拓宽万达、美凯龙浦上至亭头路的区间道路、新建红星地块北侧亭头路及2座地块区间桥梁，实现万达、爱琴海、美凯龙商业体的快速出行。
</v>
          </cell>
          <cell r="K144">
            <v>2017</v>
          </cell>
          <cell r="L144">
            <v>17564.65</v>
          </cell>
        </row>
        <row r="144">
          <cell r="U144">
            <v>100</v>
          </cell>
          <cell r="V144" t="str">
            <v>完成项目立项报批、清单控制价编制审核，完成项目挂标。</v>
          </cell>
          <cell r="W144">
            <v>8000</v>
          </cell>
          <cell r="X144" t="str">
            <v>完工。</v>
          </cell>
          <cell r="Y144">
            <v>2</v>
          </cell>
          <cell r="Z144">
            <v>9</v>
          </cell>
        </row>
        <row r="144">
          <cell r="AG144" t="str">
            <v>福州市城乡建设发展总公司</v>
          </cell>
        </row>
        <row r="144">
          <cell r="AJ144" t="str">
            <v>城投集团</v>
          </cell>
          <cell r="AK144" t="str">
            <v>林涛</v>
          </cell>
          <cell r="AL144" t="str">
            <v>杨新坚</v>
          </cell>
          <cell r="AM144" t="str">
            <v>在建</v>
          </cell>
        </row>
        <row r="145">
          <cell r="B145" t="str">
            <v>南江滨生态公园</v>
          </cell>
          <cell r="C145" t="str">
            <v>2016在建</v>
          </cell>
        </row>
        <row r="145">
          <cell r="E145" t="str">
            <v>否</v>
          </cell>
          <cell r="F145" t="str">
            <v>是</v>
          </cell>
          <cell r="G145" t="str">
            <v>城建环保</v>
          </cell>
          <cell r="H145" t="str">
            <v>仓山区</v>
          </cell>
          <cell r="I145" t="str">
            <v>城门镇</v>
          </cell>
          <cell r="J145" t="str">
            <v>
该项目位于仓山区南台岛三江交汇处、西起魁歧大桥，南至南江滨路，北邻闽江，规划用地面积约1200亩，景观范围约1016亩。
</v>
          </cell>
          <cell r="K145" t="str">
            <v>2015-2018</v>
          </cell>
          <cell r="L145">
            <v>72800</v>
          </cell>
          <cell r="M145" t="str">
            <v>总投资
(72800万元)
建安投资（约50000万元）</v>
          </cell>
        </row>
        <row r="145">
          <cell r="S145" t="str">
            <v>国有独资</v>
          </cell>
          <cell r="T145" t="str">
            <v>其他</v>
          </cell>
          <cell r="U145">
            <v>32000</v>
          </cell>
          <cell r="V145" t="str">
            <v>
底完成魁浦桥-金沙飞舞节点90%施工任务。
</v>
          </cell>
          <cell r="W145">
            <v>15000</v>
          </cell>
          <cell r="X145" t="str">
            <v>
完成2标段项目建设。
</v>
          </cell>
        </row>
        <row r="145">
          <cell r="Z145" t="str">
            <v>12部分</v>
          </cell>
          <cell r="AA145">
            <v>1016</v>
          </cell>
          <cell r="AB145">
            <v>1016</v>
          </cell>
        </row>
        <row r="145">
          <cell r="AG145" t="str">
            <v>
福州新区开发投资集团有限公司
</v>
          </cell>
          <cell r="AH145" t="str">
            <v>吴正颜、总经理38720988</v>
          </cell>
          <cell r="AI145" t="str">
            <v>黄庆财、公建部经理、0591-3822242</v>
          </cell>
          <cell r="AJ145" t="str">
            <v>新区集团</v>
          </cell>
          <cell r="AK145" t="str">
            <v>林涛</v>
          </cell>
          <cell r="AL145" t="str">
            <v>胡振杰</v>
          </cell>
          <cell r="AM145" t="str">
            <v>在建</v>
          </cell>
        </row>
        <row r="146">
          <cell r="B146" t="str">
            <v>工业科技</v>
          </cell>
        </row>
        <row r="146">
          <cell r="J146">
            <v>67</v>
          </cell>
          <cell r="K146" t="str">
            <v>项</v>
          </cell>
          <cell r="L146">
            <v>14441288</v>
          </cell>
        </row>
        <row r="146">
          <cell r="U146">
            <v>7149842</v>
          </cell>
        </row>
        <row r="146">
          <cell r="W146">
            <v>3271431</v>
          </cell>
        </row>
        <row r="147">
          <cell r="B147" t="str">
            <v>福州软件园提升改造项目（福州软件园创业创新新城）</v>
          </cell>
          <cell r="C147" t="str">
            <v>计划新开工</v>
          </cell>
          <cell r="D147" t="str">
            <v>计划新开工</v>
          </cell>
          <cell r="E147" t="str">
            <v>是</v>
          </cell>
          <cell r="F147" t="str">
            <v>否</v>
          </cell>
          <cell r="G147" t="str">
            <v>工业科技</v>
          </cell>
          <cell r="H147" t="str">
            <v>鼓楼区</v>
          </cell>
          <cell r="I147" t="str">
            <v>五凤街道</v>
          </cell>
          <cell r="J147" t="str">
            <v>
1、园区创业创新基础设施环境建设：软件园A区提升改造，总建筑面积17.8万㎡，以及停车场、景观、道路综合整治等子项目；C区软件创客谷项目，总建筑面积2.2万㎡技术改造和综合整治等子项目；2、配套技术创新支撑平台、创新创业人才服务平台、创客创业服务平台等公共服务平台。
</v>
          </cell>
          <cell r="K147" t="str">
            <v>2016.03-2019.12</v>
          </cell>
          <cell r="L147">
            <v>97600</v>
          </cell>
        </row>
        <row r="147">
          <cell r="N147">
            <v>97600</v>
          </cell>
        </row>
        <row r="147">
          <cell r="S147" t="str">
            <v>国有独资
</v>
          </cell>
          <cell r="T147" t="str">
            <v>其他</v>
          </cell>
          <cell r="U147">
            <v>18035</v>
          </cell>
          <cell r="V147" t="str">
            <v>
C区软件园创客谷项目装修完成，树木搬迁，完成公园设计方案；A区改造桩基开始施工。B11外墙景观改造完成。
</v>
          </cell>
          <cell r="W147">
            <v>30000</v>
          </cell>
          <cell r="X147" t="str">
            <v>
多层主体结构封顶。
</v>
          </cell>
        </row>
        <row r="147">
          <cell r="AG147" t="str">
            <v>
福州软件园产业基地开发有限公司
</v>
          </cell>
          <cell r="AH147" t="str">
            <v>刘珍昌
委员、副主任
87273667</v>
          </cell>
          <cell r="AI147" t="str">
            <v>方  星
建设开发处
副处长
13850169966</v>
          </cell>
          <cell r="AJ147" t="str">
            <v>鼓楼区</v>
          </cell>
          <cell r="AK147" t="str">
            <v>朱训志</v>
          </cell>
          <cell r="AL147" t="str">
            <v>薛侃</v>
          </cell>
          <cell r="AM147" t="str">
            <v>在建</v>
          </cell>
        </row>
        <row r="148">
          <cell r="B148" t="str">
            <v>晋安福兴经济开发区整合提升</v>
          </cell>
          <cell r="C148" t="str">
            <v>2016在建</v>
          </cell>
          <cell r="D148" t="str">
            <v>是</v>
          </cell>
          <cell r="E148" t="str">
            <v>是</v>
          </cell>
          <cell r="F148" t="str">
            <v>否</v>
          </cell>
          <cell r="G148" t="str">
            <v>工业科技</v>
          </cell>
          <cell r="H148" t="str">
            <v>晋安区</v>
          </cell>
          <cell r="I148" t="str">
            <v>鼓山镇</v>
          </cell>
          <cell r="J148" t="str">
            <v>
规划总面积约5.5平方公里，其中工业用地约3.3平方公里,拟分海西服务贸易示范区和福州智能化产业高地两大块,结合福光路和福兴东路布置,形成南北两个片区综合服务中心,包括福新东路两侧布置的南北两个工业研发综合组团，以及沿福马路布置的生活、生产综合配套组团。
</v>
          </cell>
          <cell r="K148" t="str">
            <v>2011-2020</v>
          </cell>
          <cell r="L148">
            <v>500000</v>
          </cell>
          <cell r="M148">
            <v>0</v>
          </cell>
          <cell r="N148">
            <v>500000</v>
          </cell>
          <cell r="O148">
            <v>0</v>
          </cell>
          <cell r="P148">
            <v>0</v>
          </cell>
          <cell r="Q148">
            <v>0</v>
          </cell>
          <cell r="R148">
            <v>0</v>
          </cell>
          <cell r="S148" t="str">
            <v>民营独资</v>
          </cell>
          <cell r="T148" t="str">
            <v>否</v>
          </cell>
          <cell r="U148">
            <v>120000</v>
          </cell>
          <cell r="V148" t="str">
            <v>
盛辉、盛丰、福晟、中辉已开始招商，海峡创意印刷中心及海峡图书智能包装车间正在进行设备安装，部分道路已启动建设。
</v>
          </cell>
          <cell r="W148">
            <v>40000</v>
          </cell>
          <cell r="X148" t="str">
            <v>
福光路、红光路、后屿路、湖塘路、双福路等道路施工，积极争取将埠兴支路、樟林路、兴屿路列入2017年市政道路改造盘子。部分企业改造提升。
</v>
          </cell>
        </row>
        <row r="148">
          <cell r="AA148">
            <v>2200</v>
          </cell>
          <cell r="AB148">
            <v>0</v>
          </cell>
          <cell r="AC148">
            <v>0</v>
          </cell>
          <cell r="AD148">
            <v>0</v>
          </cell>
          <cell r="AE148">
            <v>0</v>
          </cell>
          <cell r="AF148">
            <v>0</v>
          </cell>
          <cell r="AG148" t="str">
            <v>
福兴经济开发区管委会
</v>
          </cell>
          <cell r="AH148" t="str">
            <v>陈金官</v>
          </cell>
          <cell r="AI148" t="str">
            <v>陈信栋
13809511392</v>
          </cell>
          <cell r="AJ148" t="str">
            <v>晋安区</v>
          </cell>
          <cell r="AK148" t="str">
            <v>张定锋</v>
          </cell>
          <cell r="AL148" t="str">
            <v>阮孝应</v>
          </cell>
          <cell r="AM148" t="str">
            <v>在建</v>
          </cell>
        </row>
        <row r="149">
          <cell r="B149" t="str">
            <v>福兴南方智能化厂房</v>
          </cell>
          <cell r="C149" t="str">
            <v>2016在建</v>
          </cell>
          <cell r="D149" t="str">
            <v>否</v>
          </cell>
          <cell r="E149" t="str">
            <v>否</v>
          </cell>
          <cell r="F149" t="str">
            <v>否</v>
          </cell>
          <cell r="G149" t="str">
            <v>工业科技</v>
          </cell>
          <cell r="H149" t="str">
            <v>晋安区</v>
          </cell>
          <cell r="I149" t="str">
            <v>岳峰镇</v>
          </cell>
          <cell r="J149" t="str">
            <v>
建筑面积40750.49㎡。
</v>
          </cell>
          <cell r="K149" t="str">
            <v>2016-2018</v>
          </cell>
          <cell r="L149">
            <v>30000</v>
          </cell>
          <cell r="M149">
            <v>0</v>
          </cell>
          <cell r="N149">
            <v>30000</v>
          </cell>
          <cell r="O149">
            <v>0</v>
          </cell>
          <cell r="P149">
            <v>0</v>
          </cell>
          <cell r="Q149">
            <v>0</v>
          </cell>
          <cell r="R149">
            <v>0</v>
          </cell>
          <cell r="S149" t="str">
            <v>民营独资</v>
          </cell>
          <cell r="T149" t="str">
            <v>否</v>
          </cell>
          <cell r="U149">
            <v>5000</v>
          </cell>
          <cell r="V149" t="str">
            <v>
基础设施（含桩基）、地下室工程。
</v>
          </cell>
          <cell r="W149">
            <v>10000</v>
          </cell>
          <cell r="X149" t="str">
            <v>
主体结构封顶。
</v>
          </cell>
        </row>
        <row r="149">
          <cell r="AB149">
            <v>0</v>
          </cell>
          <cell r="AC149">
            <v>0</v>
          </cell>
          <cell r="AD149">
            <v>0</v>
          </cell>
          <cell r="AE149">
            <v>0</v>
          </cell>
          <cell r="AF149">
            <v>0</v>
          </cell>
          <cell r="AG149" t="str">
            <v>
福州南方钢材市场服务有限公司
</v>
          </cell>
          <cell r="AH149" t="str">
            <v>林坚忠，经理，18606072067</v>
          </cell>
          <cell r="AI149" t="str">
            <v>林坚忠，经理，18606072067</v>
          </cell>
          <cell r="AJ149" t="str">
            <v>晋安区</v>
          </cell>
          <cell r="AK149" t="str">
            <v>张定锋</v>
          </cell>
          <cell r="AL149" t="str">
            <v>阮孝应</v>
          </cell>
          <cell r="AM149" t="str">
            <v>在建</v>
          </cell>
        </row>
        <row r="150">
          <cell r="B150" t="str">
            <v>马尾触控显示屏材料器件二期项目</v>
          </cell>
          <cell r="C150" t="str">
            <v>2016在建</v>
          </cell>
          <cell r="D150" t="str">
            <v>在建</v>
          </cell>
        </row>
        <row r="150">
          <cell r="F150" t="str">
            <v>是</v>
          </cell>
          <cell r="G150" t="str">
            <v>工业科技</v>
          </cell>
          <cell r="H150" t="str">
            <v>马尾区</v>
          </cell>
          <cell r="I150" t="str">
            <v>马尾镇</v>
          </cell>
          <cell r="J150" t="str">
            <v>
引进先进的生产及研发软硬件，年新增触控显示屏盖板8000万片（以14"计）的生产能力，拟先在现在厂房安装生产线。
</v>
          </cell>
          <cell r="K150" t="str">
            <v>2015-2018</v>
          </cell>
          <cell r="L150">
            <v>178000</v>
          </cell>
        </row>
        <row r="150">
          <cell r="N150">
            <v>178000</v>
          </cell>
        </row>
        <row r="150">
          <cell r="S150" t="str">
            <v>民营独资</v>
          </cell>
          <cell r="T150" t="str">
            <v>台资</v>
          </cell>
          <cell r="U150">
            <v>86500</v>
          </cell>
          <cell r="V150" t="str">
            <v>
已完成第一条生产线安装，厂房建设已封顶，开始外墙装修。
</v>
          </cell>
          <cell r="W150">
            <v>50000</v>
          </cell>
          <cell r="X150" t="str">
            <v>一季度完成外墙装修，三季度正式投产一条母板玻璃，四季度完成部分设备安装。</v>
          </cell>
        </row>
        <row r="150">
          <cell r="AG150" t="str">
            <v>
科立视材料科技有限公司
</v>
          </cell>
          <cell r="AH150" t="str">
            <v>黄拓中18606071326</v>
          </cell>
          <cell r="AI150" t="str">
            <v>温工15395906012</v>
          </cell>
          <cell r="AJ150" t="str">
            <v>马尾区</v>
          </cell>
          <cell r="AK150" t="str">
            <v>陈曾勇</v>
          </cell>
          <cell r="AL150" t="str">
            <v>陈晔</v>
          </cell>
          <cell r="AM150" t="str">
            <v>在建</v>
          </cell>
        </row>
        <row r="151">
          <cell r="B151" t="str">
            <v>弘卓通信生产中心（新大陆通信项目）</v>
          </cell>
          <cell r="C151" t="str">
            <v>2016在建</v>
          </cell>
          <cell r="D151" t="str">
            <v>在建</v>
          </cell>
        </row>
        <row r="151">
          <cell r="F151" t="str">
            <v>是</v>
          </cell>
          <cell r="G151" t="str">
            <v>工业科技</v>
          </cell>
          <cell r="H151" t="str">
            <v>马尾区</v>
          </cell>
          <cell r="I151" t="str">
            <v>马尾镇</v>
          </cell>
          <cell r="J151" t="str">
            <v>
用地面积20亩，总建筑面积6万㎡，新建高层电子厂房、仓储、加工车间,生产数字电视广播系统设备。
</v>
          </cell>
          <cell r="K151" t="str">
            <v>2014-2017</v>
          </cell>
          <cell r="L151">
            <v>20000</v>
          </cell>
        </row>
        <row r="151">
          <cell r="N151">
            <v>20000</v>
          </cell>
        </row>
        <row r="151">
          <cell r="S151" t="str">
            <v>民营独资</v>
          </cell>
          <cell r="T151" t="str">
            <v>其他</v>
          </cell>
          <cell r="U151">
            <v>18000</v>
          </cell>
          <cell r="V151" t="str">
            <v>
已封顶，在进行外墙砌体工作。
</v>
          </cell>
          <cell r="W151">
            <v>2000</v>
          </cell>
          <cell r="X151" t="str">
            <v>
竣工。
</v>
          </cell>
        </row>
        <row r="151">
          <cell r="Z151">
            <v>12</v>
          </cell>
          <cell r="AA151">
            <v>20</v>
          </cell>
          <cell r="AB151">
            <v>20</v>
          </cell>
        </row>
        <row r="151">
          <cell r="AG151" t="str">
            <v>
福州弘卓通信科技有限公司
</v>
          </cell>
          <cell r="AH151" t="str">
            <v>陈晓辉83979116</v>
          </cell>
          <cell r="AI151" t="str">
            <v>倪力军18850705678</v>
          </cell>
          <cell r="AJ151" t="str">
            <v>马尾区</v>
          </cell>
          <cell r="AK151" t="str">
            <v>陈曾勇</v>
          </cell>
          <cell r="AL151" t="str">
            <v>陈晔</v>
          </cell>
          <cell r="AM151" t="str">
            <v>在建</v>
          </cell>
        </row>
        <row r="152">
          <cell r="B152" t="str">
            <v>中小模组自动化生产线改造及产能大幅提升项目</v>
          </cell>
          <cell r="C152" t="str">
            <v>2016年在建</v>
          </cell>
          <cell r="D152" t="str">
            <v>在建</v>
          </cell>
        </row>
        <row r="152">
          <cell r="F152" t="str">
            <v>是</v>
          </cell>
          <cell r="G152" t="str">
            <v>工业科技</v>
          </cell>
          <cell r="H152" t="str">
            <v>马尾区</v>
          </cell>
          <cell r="I152" t="str">
            <v>马尾镇</v>
          </cell>
          <cell r="J152" t="str">
            <v>
占地138.42亩，总建筑面积7.39万㎡。中小模组自动化生产线改造及产能大幅提升专案。
</v>
          </cell>
          <cell r="K152" t="str">
            <v>2016-2017</v>
          </cell>
          <cell r="L152">
            <v>20000</v>
          </cell>
        </row>
        <row r="152">
          <cell r="N152">
            <v>12000</v>
          </cell>
          <cell r="O152">
            <v>8000</v>
          </cell>
        </row>
        <row r="152">
          <cell r="S152" t="str">
            <v>民营独资 </v>
          </cell>
          <cell r="T152" t="str">
            <v>其他</v>
          </cell>
          <cell r="U152">
            <v>17000</v>
          </cell>
          <cell r="V152" t="str">
            <v>
已经完成5条线的自动化升级并投入生产，目前正在购买新设备中。
</v>
          </cell>
          <cell r="W152">
            <v>3000</v>
          </cell>
          <cell r="X152" t="str">
            <v>
新增3条5~12寸车载线及项目检收。新增2条SmartPhoneInline线。
</v>
          </cell>
        </row>
        <row r="152">
          <cell r="Z152">
            <v>12</v>
          </cell>
          <cell r="AA152">
            <v>138</v>
          </cell>
          <cell r="AB152">
            <v>138</v>
          </cell>
        </row>
        <row r="152">
          <cell r="AG152" t="str">
            <v>
华映光电股份有限公司、福建华映显示科技有限公司
</v>
          </cell>
          <cell r="AH152" t="str">
            <v>光电责任人：陈维锋 职务：副理  固话：0591-88022506  传真：88022526  手机：15960119345  e-mail: chenwf02@cptf.com.cn    
显示联系人：李纪宁         联系电话：0591-88022569传真：67052051</v>
          </cell>
          <cell r="AI152" t="str">
            <v>光电责任人：陈维锋 职务：副理  固话：0591-88022506  传真：88022526  手机：15960119345  e-mail: chenwf02@cptf.com.cn    
显示联系人：李纪宁         联系电话：0591-88022569传真：67052051</v>
          </cell>
          <cell r="AJ152" t="str">
            <v>马尾区</v>
          </cell>
          <cell r="AK152" t="str">
            <v>陈曾勇</v>
          </cell>
          <cell r="AL152" t="str">
            <v>陈晔</v>
          </cell>
          <cell r="AM152" t="str">
            <v>在建</v>
          </cell>
        </row>
        <row r="153">
          <cell r="B153" t="str">
            <v>飞毛腿智能工厂</v>
          </cell>
        </row>
        <row r="153">
          <cell r="G153" t="str">
            <v>工业科技</v>
          </cell>
        </row>
        <row r="153">
          <cell r="J153" t="str">
            <v>
无新建厂房及配套，主要改造车间1.5万㎡，智能仓库1.1万㎡。新增电池模组生产线15条，技术改造35条，形成65条电池模组生产线。
</v>
          </cell>
          <cell r="K153" t="str">
            <v>2016-2017</v>
          </cell>
          <cell r="L153">
            <v>15000</v>
          </cell>
        </row>
        <row r="153">
          <cell r="U153">
            <v>2000</v>
          </cell>
          <cell r="V153" t="str">
            <v>
改造厂房，购置生产设备。
</v>
          </cell>
          <cell r="W153">
            <v>13000</v>
          </cell>
          <cell r="X153" t="str">
            <v>
竣工投产。
</v>
          </cell>
        </row>
        <row r="153">
          <cell r="Z153">
            <v>12</v>
          </cell>
        </row>
        <row r="153">
          <cell r="AG153" t="str">
            <v>
飞毛腿（福建）电子有限公司
</v>
          </cell>
        </row>
        <row r="153">
          <cell r="AJ153" t="str">
            <v>马尾区</v>
          </cell>
          <cell r="AK153" t="str">
            <v>陈曾勇</v>
          </cell>
          <cell r="AL153" t="str">
            <v>陈晔</v>
          </cell>
          <cell r="AM153" t="str">
            <v>在建</v>
          </cell>
        </row>
        <row r="154">
          <cell r="B154" t="str">
            <v>海洋渔业卫星通信船载终端产业化项目</v>
          </cell>
        </row>
        <row r="154">
          <cell r="F154" t="str">
            <v>是</v>
          </cell>
          <cell r="G154" t="str">
            <v>工业科技</v>
          </cell>
          <cell r="H154" t="str">
            <v>马尾区</v>
          </cell>
          <cell r="I154" t="str">
            <v>罗星街道</v>
          </cell>
          <cell r="J154" t="str">
            <v>
年产2万台海洋渔业卫星综合应用一体化船载终端,通过1万艘卫星船载终端的部署，开发位置公共服务平台。
</v>
          </cell>
          <cell r="K154" t="str">
            <v>2016-2018</v>
          </cell>
          <cell r="L154">
            <v>10600</v>
          </cell>
        </row>
        <row r="154">
          <cell r="N154">
            <v>10600</v>
          </cell>
        </row>
        <row r="154">
          <cell r="S154" t="str">
            <v>民营独资
</v>
          </cell>
          <cell r="T154" t="str">
            <v>其他</v>
          </cell>
          <cell r="U154">
            <v>600</v>
          </cell>
          <cell r="V154" t="str">
            <v>
设备生产。
</v>
          </cell>
          <cell r="W154">
            <v>3000</v>
          </cell>
          <cell r="X154" t="str">
            <v>
完成1万艘渔船终端部署。
</v>
          </cell>
        </row>
        <row r="154">
          <cell r="AG154" t="str">
            <v>
福建星海通信科技有限公司
</v>
          </cell>
        </row>
        <row r="154">
          <cell r="AI154" t="str">
            <v>肖静15980173135</v>
          </cell>
          <cell r="AJ154" t="str">
            <v>马尾区</v>
          </cell>
          <cell r="AK154" t="str">
            <v>陈曾勇</v>
          </cell>
          <cell r="AL154" t="str">
            <v>陈晔</v>
          </cell>
          <cell r="AM154" t="str">
            <v>在建</v>
          </cell>
        </row>
        <row r="155">
          <cell r="B155" t="str">
            <v>福清中节能电镀</v>
          </cell>
          <cell r="C155" t="str">
            <v>2016在建</v>
          </cell>
          <cell r="D155" t="str">
            <v>2016在建</v>
          </cell>
          <cell r="E155" t="str">
            <v>是</v>
          </cell>
          <cell r="F155" t="str">
            <v>是</v>
          </cell>
          <cell r="G155" t="str">
            <v>工业科技</v>
          </cell>
          <cell r="H155" t="str">
            <v>福清市</v>
          </cell>
          <cell r="I155" t="str">
            <v>元洪投资区</v>
          </cell>
          <cell r="J155" t="str">
            <v>
征地面积约98亩，总建筑面积约11万㎡，其中包括厂房、宿舍楼、研发车间及锅炉房。
</v>
          </cell>
          <cell r="K155" t="str">
            <v>2014-2018</v>
          </cell>
          <cell r="L155">
            <v>40051</v>
          </cell>
          <cell r="M155">
            <v>0</v>
          </cell>
          <cell r="N155">
            <v>20051.06</v>
          </cell>
          <cell r="O155">
            <v>20000</v>
          </cell>
          <cell r="P155">
            <v>0</v>
          </cell>
          <cell r="Q155">
            <v>0</v>
          </cell>
          <cell r="R155">
            <v>0</v>
          </cell>
          <cell r="S155" t="str">
            <v>民营独资</v>
          </cell>
          <cell r="T155" t="str">
            <v>其他</v>
          </cell>
          <cell r="U155">
            <v>27500</v>
          </cell>
          <cell r="V155" t="str">
            <v>
一阶段的8栋厂房，已封顶，外架已下架，正安装电梯及管道工作。
</v>
          </cell>
          <cell r="W155">
            <v>12551</v>
          </cell>
          <cell r="X155" t="str">
            <v>
一季度一阶段厂房竣工；二季度一阶段厂房招商；三季度二阶段项目建审手续；四季度二阶段建审手续。
</v>
          </cell>
        </row>
        <row r="155">
          <cell r="AA155" t="str">
            <v>57350.35平方米</v>
          </cell>
          <cell r="AB155" t="str">
            <v>57350.35平方米</v>
          </cell>
        </row>
        <row r="155">
          <cell r="AG155" t="str">
            <v>
福建省中节能电镀集控园区投资有限公司
</v>
          </cell>
          <cell r="AH155" t="str">
            <v>陈有密‘18120957730</v>
          </cell>
          <cell r="AI155" t="str">
            <v>张晓云18120898297</v>
          </cell>
          <cell r="AJ155" t="str">
            <v>福清市</v>
          </cell>
          <cell r="AK155" t="str">
            <v>张帆</v>
          </cell>
          <cell r="AL155" t="str">
            <v>王进足</v>
          </cell>
          <cell r="AM155" t="str">
            <v>在建</v>
          </cell>
        </row>
        <row r="156">
          <cell r="B156" t="str">
            <v>诺希新材料研发中心</v>
          </cell>
          <cell r="C156" t="str">
            <v>2016计划新开工</v>
          </cell>
          <cell r="D156" t="str">
            <v>2016计划新开工</v>
          </cell>
          <cell r="E156" t="str">
            <v>是</v>
          </cell>
          <cell r="F156" t="str">
            <v>是</v>
          </cell>
          <cell r="G156" t="str">
            <v>工业科技</v>
          </cell>
          <cell r="H156" t="str">
            <v>福清市</v>
          </cell>
          <cell r="I156" t="str">
            <v>宏路街道</v>
          </cell>
          <cell r="J156" t="str">
            <v>
该项目总占地面积80亩，总建筑面积约20万㎡.分A、B地块，其中A地块为金融办公用地（50.05亩），B地块为为住宅用地（30亩）。
</v>
          </cell>
          <cell r="K156" t="str">
            <v>2015-2018</v>
          </cell>
          <cell r="L156">
            <v>81241</v>
          </cell>
          <cell r="M156">
            <v>0</v>
          </cell>
          <cell r="N156">
            <v>15000</v>
          </cell>
          <cell r="O156">
            <v>0</v>
          </cell>
          <cell r="P156">
            <v>0</v>
          </cell>
          <cell r="Q156">
            <v>0</v>
          </cell>
          <cell r="R156">
            <v>66241</v>
          </cell>
          <cell r="S156" t="str">
            <v>民营独资</v>
          </cell>
          <cell r="T156" t="str">
            <v>其他</v>
          </cell>
          <cell r="U156">
            <v>46000</v>
          </cell>
          <cell r="V156" t="str">
            <v>
B地块完成主体结构，A地块开始全面建设。
</v>
          </cell>
          <cell r="W156">
            <v>12000</v>
          </cell>
          <cell r="X156" t="str">
            <v>
一季度A地块部分主体施工；二季度B地块开工；三季度B地块主体建设；四季度主体部分竣工。
</v>
          </cell>
        </row>
        <row r="156">
          <cell r="Z156" t="str">
            <v>12
部分</v>
          </cell>
          <cell r="AA156">
            <v>80</v>
          </cell>
          <cell r="AB156">
            <v>50</v>
          </cell>
          <cell r="AC156">
            <v>0</v>
          </cell>
          <cell r="AD156">
            <v>0</v>
          </cell>
          <cell r="AE156">
            <v>0</v>
          </cell>
          <cell r="AF156">
            <v>0</v>
          </cell>
          <cell r="AG156" t="str">
            <v>
福建省诺希科技园发展有限公司
</v>
          </cell>
          <cell r="AH156" t="str">
            <v>李胜武项目经理13509391288</v>
          </cell>
          <cell r="AI156" t="str">
            <v>张炎春外联059185261057</v>
          </cell>
          <cell r="AJ156" t="str">
            <v>福清市</v>
          </cell>
          <cell r="AK156" t="str">
            <v>张帆</v>
          </cell>
          <cell r="AL156" t="str">
            <v>王进足</v>
          </cell>
          <cell r="AM156" t="str">
            <v>在建</v>
          </cell>
        </row>
        <row r="157">
          <cell r="B157" t="str">
            <v>福州元洪投资区集中供热项目</v>
          </cell>
          <cell r="C157" t="str">
            <v>2016在建</v>
          </cell>
          <cell r="D157" t="str">
            <v>2016在建</v>
          </cell>
          <cell r="E157" t="str">
            <v>是</v>
          </cell>
          <cell r="F157" t="str">
            <v>是</v>
          </cell>
          <cell r="G157" t="str">
            <v>工业科技</v>
          </cell>
          <cell r="H157" t="str">
            <v>福清市</v>
          </cell>
          <cell r="I157" t="str">
            <v>元洪投资区</v>
          </cell>
          <cell r="J157" t="str">
            <v>
5×130吨/时高温高压CFB锅炉+3×2万千瓦背压汽轮发电机组，替代元洪投资区分散、污染大的小锅炉，实现集中供热、节能减排。
</v>
          </cell>
          <cell r="K157" t="str">
            <v>2015-2018</v>
          </cell>
          <cell r="L157">
            <v>52763</v>
          </cell>
        </row>
        <row r="157">
          <cell r="U157">
            <v>40500</v>
          </cell>
          <cell r="V157" t="str">
            <v>
完成10千伏电力工程并送电。
</v>
          </cell>
          <cell r="W157">
            <v>11000</v>
          </cell>
          <cell r="X157" t="str">
            <v>
一季度完善供热管网设施；完善主体生产设施的辅助配套；二季到年底度完成厂区道路建设；完善配套项目的生产办公设施；三季度至四季度按元洪区新增企业的用热需求，开展项目二期的开工准备。
</v>
          </cell>
        </row>
        <row r="157">
          <cell r="AG157" t="str">
            <v>
福州和特新能源有限公司
</v>
          </cell>
          <cell r="AH157" t="str">
            <v>严勇13950333388</v>
          </cell>
          <cell r="AI157" t="str">
            <v>严勇13950333388</v>
          </cell>
          <cell r="AJ157" t="str">
            <v>福清市</v>
          </cell>
          <cell r="AK157" t="str">
            <v>张帆</v>
          </cell>
          <cell r="AL157" t="str">
            <v>胡振杰</v>
          </cell>
          <cell r="AM157" t="str">
            <v>在建</v>
          </cell>
        </row>
        <row r="158">
          <cell r="B158" t="str">
            <v>福清通用航空产业园</v>
          </cell>
          <cell r="C158" t="str">
            <v>2016在建</v>
          </cell>
          <cell r="D158" t="str">
            <v>2016在建</v>
          </cell>
          <cell r="E158" t="str">
            <v>是</v>
          </cell>
          <cell r="F158" t="str">
            <v>是</v>
          </cell>
          <cell r="G158" t="str">
            <v>工业科技</v>
          </cell>
          <cell r="H158" t="str">
            <v>福清市</v>
          </cell>
          <cell r="I158" t="str">
            <v>新厝镇</v>
          </cell>
          <cell r="J158" t="str">
            <v>
建设通用航空机场，航空研发生产制造厂房，航空营运中心、航空维修站、航空培训中心和配套设施。
</v>
          </cell>
          <cell r="K158" t="str">
            <v>2015-2020</v>
          </cell>
          <cell r="L158">
            <v>400000</v>
          </cell>
        </row>
        <row r="158">
          <cell r="U158">
            <v>130000</v>
          </cell>
          <cell r="V158" t="str">
            <v>
陆续购进设备以及航材，着手准备生产工作。
</v>
          </cell>
          <cell r="W158">
            <v>40000</v>
          </cell>
          <cell r="X158" t="str">
            <v>
一季度启动工程建设相关手续办理和前期准备工作。四季度完成飞机交付中心建设工作；进行飞机维修、检修、大修、检测等与CCAR145部规定的相关工作，并进行相关设备的采购。
</v>
          </cell>
        </row>
        <row r="158">
          <cell r="AG158" t="str">
            <v>
福建通航航空产业有限公司
</v>
          </cell>
          <cell r="AH158" t="str">
            <v>蒋聪萍
13805012077</v>
          </cell>
        </row>
        <row r="158">
          <cell r="AJ158" t="str">
            <v>福清市</v>
          </cell>
          <cell r="AK158" t="str">
            <v>张帆</v>
          </cell>
          <cell r="AL158" t="str">
            <v>胡振杰</v>
          </cell>
          <cell r="AM158" t="str">
            <v>在建</v>
          </cell>
        </row>
        <row r="159">
          <cell r="B159" t="str">
            <v>福州第8.5代新型半导体显示器件生产线项目</v>
          </cell>
          <cell r="C159" t="str">
            <v>2016在建</v>
          </cell>
          <cell r="D159" t="str">
            <v>2016在建</v>
          </cell>
          <cell r="E159" t="str">
            <v>是</v>
          </cell>
          <cell r="F159" t="str">
            <v>是</v>
          </cell>
          <cell r="G159" t="str">
            <v>工业科技</v>
          </cell>
          <cell r="H159" t="str">
            <v>福清市</v>
          </cell>
          <cell r="I159" t="str">
            <v>音西街道</v>
          </cell>
          <cell r="J159" t="str">
            <v>
建设全球先进的G8.5液晶面板生产项目，总建筑面积98万㎡，年产144万片玻璃基板，生产55”及以下的TFT-TCD显示屏和模组等产品。
</v>
          </cell>
          <cell r="K159" t="str">
            <v>2015-2017</v>
          </cell>
          <cell r="L159">
            <v>3000000</v>
          </cell>
        </row>
        <row r="159">
          <cell r="T159" t="str">
            <v>是</v>
          </cell>
          <cell r="U159">
            <v>2160720</v>
          </cell>
          <cell r="V159" t="str">
            <v>
完成厂区清洁工程。
</v>
          </cell>
          <cell r="W159">
            <v>830000</v>
          </cell>
          <cell r="X159" t="str">
            <v>
一季度产品点亮；二季度部分投产；三季度良率达标。
</v>
          </cell>
        </row>
        <row r="159">
          <cell r="Z159">
            <v>6</v>
          </cell>
          <cell r="AA159">
            <v>1025</v>
          </cell>
        </row>
        <row r="159">
          <cell r="AC159">
            <v>0</v>
          </cell>
        </row>
        <row r="159">
          <cell r="AE159">
            <v>0</v>
          </cell>
        </row>
        <row r="159">
          <cell r="AG159" t="str">
            <v>
福州京东方光电科技有限公司
</v>
          </cell>
          <cell r="AH159" t="str">
            <v>张鹏
15901557040</v>
          </cell>
          <cell r="AI159" t="str">
            <v>张鹏
15901557040</v>
          </cell>
          <cell r="AJ159" t="str">
            <v>福清市</v>
          </cell>
          <cell r="AK159" t="str">
            <v>张帆</v>
          </cell>
          <cell r="AL159" t="str">
            <v>胡振杰</v>
          </cell>
          <cell r="AM159" t="str">
            <v>在建</v>
          </cell>
        </row>
        <row r="160">
          <cell r="B160" t="str">
            <v>福清江阴聚丙烯项目</v>
          </cell>
          <cell r="C160" t="str">
            <v>2016在建</v>
          </cell>
          <cell r="D160" t="str">
            <v>2016在建</v>
          </cell>
          <cell r="E160" t="str">
            <v>是</v>
          </cell>
          <cell r="F160" t="str">
            <v>是</v>
          </cell>
          <cell r="G160" t="str">
            <v>工业科技</v>
          </cell>
          <cell r="H160" t="str">
            <v>福清市</v>
          </cell>
          <cell r="I160" t="str">
            <v>江阴镇</v>
          </cell>
          <cell r="J160" t="str">
            <v>
中江石化、中景石化：总建筑面积14万㎡，年产均聚聚丙烯70万吨；美得石化：总建筑面积7万㎡，年产聚合级丙烯70万吨。
</v>
          </cell>
          <cell r="K160" t="str">
            <v>2011-2017</v>
          </cell>
          <cell r="L160">
            <v>579500</v>
          </cell>
        </row>
        <row r="160">
          <cell r="U160">
            <v>626000</v>
          </cell>
          <cell r="V160" t="str">
            <v>
中景石化：建成投产。中江石化：设备基础及土建工程已完工，装置设备安装。美得丙烷脱氢装置：部分设备已开始安装。
</v>
          </cell>
          <cell r="W160">
            <v>20000</v>
          </cell>
          <cell r="X160" t="str">
            <v>
一季度完成中江石化35万吨/年聚丙烯项目装置设备的安装调试，二季度完成中江石化投产相关手续工作；三四季度完成美得石化年产66万吨丙烷脱氢项目建设。
</v>
          </cell>
        </row>
        <row r="160">
          <cell r="Z160">
            <v>6</v>
          </cell>
        </row>
        <row r="160">
          <cell r="AG160" t="str">
            <v>
福建中景石化有限公司
</v>
          </cell>
          <cell r="AH160" t="str">
            <v>黄旭：13599433570</v>
          </cell>
          <cell r="AI160" t="str">
            <v>黄旭：13599433570</v>
          </cell>
          <cell r="AJ160" t="str">
            <v>福清市</v>
          </cell>
          <cell r="AK160" t="str">
            <v>张帆</v>
          </cell>
          <cell r="AL160" t="str">
            <v>胡振杰</v>
          </cell>
          <cell r="AM160" t="str">
            <v>在建</v>
          </cell>
        </row>
        <row r="161">
          <cell r="B161" t="str">
            <v>福清坤彩珠光材料项目</v>
          </cell>
          <cell r="C161" t="str">
            <v>2016在建</v>
          </cell>
          <cell r="D161" t="str">
            <v>2016在建</v>
          </cell>
          <cell r="E161" t="str">
            <v>是</v>
          </cell>
          <cell r="F161" t="str">
            <v>是</v>
          </cell>
          <cell r="G161" t="str">
            <v>工业科技</v>
          </cell>
          <cell r="H161" t="str">
            <v>福清市</v>
          </cell>
          <cell r="I161" t="str">
            <v>元洪投资区</v>
          </cell>
          <cell r="J161" t="str">
            <v>
总建筑面积约20万㎡，建设15条珠光材料生产线,年产3万吨珠光材料。
</v>
          </cell>
          <cell r="K161" t="str">
            <v>2015-2018</v>
          </cell>
          <cell r="L161">
            <v>125000</v>
          </cell>
        </row>
        <row r="161">
          <cell r="U161">
            <v>78923</v>
          </cell>
          <cell r="V161" t="str">
            <v>
完成厂区绿化及配套工程30%、完成元城次四路图审及预算。
</v>
          </cell>
          <cell r="W161">
            <v>10000</v>
          </cell>
          <cell r="X161" t="str">
            <v>
一季度完成厂区全部绿化和道路建设以及生产配套设施建设的完善工作；二季度完成珠光煅烧和包装设备及工艺改造等完善工作；三季度完成粗分和精分设备和工艺改造等完善工作；四季度完成水解车间设备和工艺改造等完善工作。
</v>
          </cell>
        </row>
        <row r="161">
          <cell r="Z161">
            <v>12</v>
          </cell>
        </row>
        <row r="161">
          <cell r="AG161" t="str">
            <v>
福建坤彩材料科技有限责任公司
</v>
          </cell>
          <cell r="AH161" t="str">
            <v>0591-85588338办公室</v>
          </cell>
          <cell r="AI161" t="str">
            <v>0591-85588338办公室</v>
          </cell>
          <cell r="AJ161" t="str">
            <v>福清市</v>
          </cell>
          <cell r="AK161" t="str">
            <v>张帆</v>
          </cell>
          <cell r="AL161" t="str">
            <v>胡振杰</v>
          </cell>
          <cell r="AM161" t="str">
            <v>在建</v>
          </cell>
        </row>
        <row r="162">
          <cell r="B162" t="str">
            <v>福清鸿生建材生产项目</v>
          </cell>
          <cell r="C162" t="str">
            <v>2016在建</v>
          </cell>
          <cell r="D162" t="str">
            <v>2016在建</v>
          </cell>
          <cell r="E162" t="str">
            <v>是</v>
          </cell>
          <cell r="F162" t="str">
            <v>是</v>
          </cell>
          <cell r="G162" t="str">
            <v>工业科技</v>
          </cell>
          <cell r="H162" t="str">
            <v>福清市</v>
          </cell>
          <cell r="I162" t="str">
            <v>元洪投资区</v>
          </cell>
          <cell r="J162" t="str">
            <v>
1、年产12万立方PC构件及60万吨再生资源。
2、元洪投资区：年产1000万米PHC管桩及100万方泥凝土。
</v>
          </cell>
          <cell r="K162" t="str">
            <v>2012-2018</v>
          </cell>
          <cell r="L162">
            <v>146000</v>
          </cell>
        </row>
        <row r="162">
          <cell r="U162">
            <v>54500</v>
          </cell>
          <cell r="V162" t="str">
            <v>
完成项目预申请单位更改、土地评估，签订新的用地合同。
</v>
          </cell>
          <cell r="W162">
            <v>10000</v>
          </cell>
          <cell r="X162" t="str">
            <v>
二期项目进度：一季度完成基础建设，二季度完成厂房等生产配套设施三通一平，三、四季度完成设备安装调试。
</v>
          </cell>
        </row>
        <row r="162">
          <cell r="Z162">
            <v>12</v>
          </cell>
        </row>
        <row r="162">
          <cell r="AG162" t="str">
            <v>
福州市鸿生建材有限公司
</v>
          </cell>
          <cell r="AH162" t="str">
            <v>李学情
13635228384</v>
          </cell>
          <cell r="AI162" t="str">
            <v>李学情
13635228384</v>
          </cell>
          <cell r="AJ162" t="str">
            <v>福清市</v>
          </cell>
          <cell r="AK162" t="str">
            <v>张帆</v>
          </cell>
          <cell r="AL162" t="str">
            <v>胡振杰</v>
          </cell>
          <cell r="AM162" t="str">
            <v>在建</v>
          </cell>
        </row>
        <row r="163">
          <cell r="B163" t="str">
            <v>福清宇邦纺织生产项目</v>
          </cell>
          <cell r="C163" t="str">
            <v>2016在建</v>
          </cell>
          <cell r="D163" t="str">
            <v>2016在建</v>
          </cell>
          <cell r="E163" t="str">
            <v>是</v>
          </cell>
          <cell r="F163" t="str">
            <v>是</v>
          </cell>
          <cell r="G163" t="str">
            <v>工业科技</v>
          </cell>
          <cell r="H163" t="str">
            <v>福清市</v>
          </cell>
          <cell r="I163" t="str">
            <v>元洪投资区</v>
          </cell>
          <cell r="J163" t="str">
            <v>
总建筑面积29.5万㎡，年产高档针纺品4.3万吨，阻燃、抗静电等多功能性染整后整理面料6万吨。
</v>
          </cell>
          <cell r="K163" t="str">
            <v>2014-2019</v>
          </cell>
          <cell r="L163">
            <v>221556</v>
          </cell>
        </row>
        <row r="163">
          <cell r="U163">
            <v>77000</v>
          </cell>
          <cell r="V163" t="str">
            <v>
5#包装车间、9#经编车间、13#宿舍楼、2#染整车间已竣工验收；12#办公楼主体结构全部封顶；18#污水厂、17#动力车间土建已施工完毕，部分车间试投产。
</v>
          </cell>
          <cell r="W163">
            <v>20000</v>
          </cell>
          <cell r="X163" t="str">
            <v>
一季度织造厂正式投入生产，二季度2#染色车间竣工验收并投入生产，三季15#宿舍楼开始审批工程规划许可证及施工许可证，四季度15#宿舍楼开始动工建设。
</v>
          </cell>
        </row>
        <row r="163">
          <cell r="Z163">
            <v>10</v>
          </cell>
        </row>
        <row r="163">
          <cell r="AG163" t="str">
            <v>
福建宇邦纺织科技有限公司
</v>
          </cell>
          <cell r="AH163" t="str">
            <v>王涛     13655069966</v>
          </cell>
          <cell r="AI163" t="str">
            <v>王涛     13655069966</v>
          </cell>
          <cell r="AJ163" t="str">
            <v>福清市</v>
          </cell>
          <cell r="AK163" t="str">
            <v>张帆</v>
          </cell>
          <cell r="AL163" t="str">
            <v>胡振杰</v>
          </cell>
          <cell r="AM163" t="str">
            <v>在建</v>
          </cell>
        </row>
        <row r="164">
          <cell r="B164" t="str">
            <v>福清经纬差别化涤纶纤维项目</v>
          </cell>
          <cell r="C164" t="str">
            <v>2016在建</v>
          </cell>
          <cell r="D164" t="str">
            <v>2016在建</v>
          </cell>
          <cell r="E164" t="str">
            <v>是</v>
          </cell>
          <cell r="F164" t="str">
            <v>是</v>
          </cell>
          <cell r="G164" t="str">
            <v>工业科技</v>
          </cell>
          <cell r="H164" t="str">
            <v>福清市</v>
          </cell>
          <cell r="I164" t="str">
            <v>元洪投资区</v>
          </cell>
          <cell r="J164" t="str">
            <v>
建设20万吨直接纺涤纶长丝车间、加弹车间和20万吨直接纺涤纶短丝车间及辅助工程、公用设施等；直接纺涤纶长丝装置共配置8条半消光POY生产线和8条半消光FDY生产线；直接纺涤纶短丝装置配置3条200吨/天生产线。
</v>
          </cell>
          <cell r="K164" t="str">
            <v>2012-2018</v>
          </cell>
          <cell r="L164">
            <v>580000</v>
          </cell>
        </row>
        <row r="164">
          <cell r="U164">
            <v>400493</v>
          </cell>
          <cell r="V164" t="str">
            <v>
一期第二阶段涤纶长丝项目的厂房主体框架已完成，正在进行设备安装前的土建工作；国外设备已到场、正在购买国内设备。
</v>
          </cell>
          <cell r="W164">
            <v>20000</v>
          </cell>
          <cell r="X164" t="str">
            <v>
一、二季度20万吨差别化涤纶长丝项目设备安装阶段；三季度20万吨差别化涤纶长丝项目设备调试与试运行阶段。
</v>
          </cell>
        </row>
        <row r="164">
          <cell r="Z164">
            <v>10</v>
          </cell>
        </row>
        <row r="164">
          <cell r="AG164" t="str">
            <v>
福建经纬新纤科技实业有限公司
</v>
          </cell>
          <cell r="AH164" t="str">
            <v>叶玮13696880008</v>
          </cell>
          <cell r="AI164" t="str">
            <v>叶玮13696880008</v>
          </cell>
          <cell r="AJ164" t="str">
            <v>福清市</v>
          </cell>
          <cell r="AK164" t="str">
            <v>张帆</v>
          </cell>
          <cell r="AL164" t="str">
            <v>胡振杰</v>
          </cell>
          <cell r="AM164" t="str">
            <v>在建</v>
          </cell>
        </row>
        <row r="165">
          <cell r="B165" t="str">
            <v>闽台（福州）蓝色经济产业园基础设施建设项目</v>
          </cell>
          <cell r="C165" t="str">
            <v>2016在建</v>
          </cell>
          <cell r="D165" t="str">
            <v>2016在建</v>
          </cell>
          <cell r="E165" t="str">
            <v>是</v>
          </cell>
          <cell r="F165" t="str">
            <v>是</v>
          </cell>
          <cell r="G165" t="str">
            <v>工业科技</v>
          </cell>
          <cell r="H165" t="str">
            <v>福清市</v>
          </cell>
          <cell r="I165" t="str">
            <v>江镜镇</v>
          </cell>
          <cell r="J165" t="str">
            <v>
建设蓝色大道、滨海大道改扩建、江华大道及接线、蓝色大道改河及绿化工程、湖滨大道（二横）、闽台大道（二纵）、海洋大道（三纵）、港头入园道路、江华大道东延伸段、江镜至港头段围海路堤工程等园区道路53.35公里；园区河道整治一期工程10公里；园区填方（一期）工程；包括园区安置房（一期）工程和园区海洋生物研发中心；海洋国际大酒店；日处理能力5万吨污水厂1座；日供水5万吨水厂1座；22万伏变电站1座。
</v>
          </cell>
          <cell r="K165" t="str">
            <v>2012-2019</v>
          </cell>
          <cell r="L165">
            <v>253396</v>
          </cell>
        </row>
        <row r="165">
          <cell r="U165">
            <v>161752</v>
          </cell>
          <cell r="V165" t="str">
            <v>
蓝色大道及改扩建段完成路基沥青铺设3.5km。滨海大道改扩建完成软基处理3.6km，路基填筑5.3km。江华大道及接线完成主线路基沥青铺设3km，连接线1.4公里。蓝色大道改河及绿化工程完成80%河道和绿化。园区填方（一期）工程：东面(B区)完成90%，西面(A区)完成90%。园区安置房（一期）工程完成11栋主体建设。滨海大道220KV架空线缆化工程完工。园区海洋生物研发中心项目启动主体建设。闽台大道、湖滨大道正在开展PPP招标前期工作，启动预征地。
</v>
          </cell>
          <cell r="W165">
            <v>58380</v>
          </cell>
          <cell r="X165" t="str">
            <v>
一季度污水厂一期工程启动建设；二季度启动湖滨大道、闽台大道建设；三季度完成研发中心一期第一批项目建设；四季度完成污水厂建设，湖滨大道、闽台大道进场施工。
</v>
          </cell>
        </row>
        <row r="165">
          <cell r="AG165" t="str">
            <v>
闽台（福州）蓝色产业园投资开发有限公司
</v>
          </cell>
          <cell r="AH165" t="str">
            <v>郑峰
13559138833</v>
          </cell>
          <cell r="AI165" t="str">
            <v>吴孟伟
62837706
13850110745</v>
          </cell>
          <cell r="AJ165" t="str">
            <v>福清市</v>
          </cell>
          <cell r="AK165" t="str">
            <v>张帆</v>
          </cell>
          <cell r="AL165" t="str">
            <v>胡振杰</v>
          </cell>
          <cell r="AM165" t="str">
            <v>在建</v>
          </cell>
        </row>
        <row r="166">
          <cell r="B166" t="str">
            <v>中铝东南沿海铝精深加工基地项目一期工程</v>
          </cell>
        </row>
        <row r="166">
          <cell r="E166" t="str">
            <v>否</v>
          </cell>
          <cell r="F166" t="str">
            <v>否</v>
          </cell>
          <cell r="G166" t="str">
            <v>工业科技</v>
          </cell>
          <cell r="H166" t="str">
            <v>福清市</v>
          </cell>
          <cell r="I166" t="str">
            <v>江镜镇</v>
          </cell>
          <cell r="J166" t="str">
            <v>
项目建设冷轧和精整生产线。搬迁郑州冷轧厂和中铝瑞闽一期的主要生产设备，同时对设备进行填平补齐，技术提升和智能化升级改造，并新增2条涂层线、1套卷材立式智能管理系统，项目建成后产能将达29万t/a，其中包括合金板3万t/a，铝带材26万t/a。
</v>
          </cell>
          <cell r="K166" t="str">
            <v>2016-2018</v>
          </cell>
          <cell r="L166">
            <v>148302</v>
          </cell>
        </row>
        <row r="166">
          <cell r="N166">
            <v>148302</v>
          </cell>
        </row>
        <row r="166">
          <cell r="S166" t="str">
            <v>1、国有独资;</v>
          </cell>
          <cell r="T166" t="str">
            <v>1、央企</v>
          </cell>
          <cell r="U166">
            <v>59064</v>
          </cell>
          <cell r="V166" t="str">
            <v>
产业项目完成第一批用地349.02亩招拍挂，第二批用地349亩农转用报批，正启动招拍挂，第三批用地349亩已启动农转用报批。已启动项目一期1200亩填方工程。已完成项目初勘，正启动桩基施工。
</v>
          </cell>
          <cell r="W166">
            <v>50000</v>
          </cell>
          <cell r="X166" t="str">
            <v>
一季度进行项目主体建设；二季度完成精整车间部分建设；三季度进行部分设备安装并调试；四季度完成项目主体建设。
</v>
          </cell>
        </row>
        <row r="166">
          <cell r="Z166">
            <v>7</v>
          </cell>
          <cell r="AA166">
            <v>700</v>
          </cell>
          <cell r="AB166">
            <v>700</v>
          </cell>
        </row>
        <row r="166">
          <cell r="AG166" t="str">
            <v>
中铝瑞闽股份有限公司
</v>
          </cell>
          <cell r="AH166" t="str">
            <v>黄旭东：13905019532</v>
          </cell>
          <cell r="AI166" t="str">
            <v>黄昌华：13799329368</v>
          </cell>
          <cell r="AJ166" t="str">
            <v>福清市</v>
          </cell>
          <cell r="AK166" t="str">
            <v>张帆</v>
          </cell>
          <cell r="AL166" t="str">
            <v>胡振杰</v>
          </cell>
          <cell r="AM166" t="str">
            <v>在建</v>
          </cell>
        </row>
        <row r="167">
          <cell r="B167" t="str">
            <v>福州特种水产配合饲料生产及研发中心（福建天马）</v>
          </cell>
          <cell r="C167" t="str">
            <v>2016在建</v>
          </cell>
          <cell r="D167" t="str">
            <v>2016在建</v>
          </cell>
          <cell r="E167" t="str">
            <v>是</v>
          </cell>
          <cell r="F167" t="str">
            <v>是</v>
          </cell>
          <cell r="G167" t="str">
            <v>工业科技</v>
          </cell>
          <cell r="H167" t="str">
            <v>福清市</v>
          </cell>
          <cell r="I167" t="str">
            <v>上  迳  镇</v>
          </cell>
          <cell r="J167" t="str">
            <v>
总建筑面积67129.62㎡。建设10条生产线，分别为3条虾料线、5条高档膨化线、2条鱼料线。
</v>
          </cell>
          <cell r="K167" t="str">
            <v>2014-2018</v>
          </cell>
          <cell r="L167">
            <v>35087</v>
          </cell>
        </row>
        <row r="167">
          <cell r="N167">
            <v>35000</v>
          </cell>
        </row>
        <row r="167">
          <cell r="U167">
            <v>22511</v>
          </cell>
          <cell r="V167" t="str">
            <v>
完成生产车间建设及部分设备的安装、购置。
</v>
          </cell>
          <cell r="W167">
            <v>10000</v>
          </cell>
          <cell r="X167" t="str">
            <v>
一季度十条生产线安装、调试完成，正式投产；二季度锅炉房、机修房建设完成，设备安装完成；三季微粒子车间建设完成，设备安装完成；四季度恒温仓库及成品仓库建设完成。
</v>
          </cell>
        </row>
        <row r="167">
          <cell r="Z167">
            <v>5</v>
          </cell>
          <cell r="AA167" t="str">
            <v>98亩</v>
          </cell>
          <cell r="AB167" t="str">
            <v>98亩</v>
          </cell>
        </row>
        <row r="167">
          <cell r="AG167" t="str">
            <v>
福建天马科技集团股份有限公司
</v>
          </cell>
          <cell r="AH167" t="str">
            <v>黄国荣    副总经理13960849810</v>
          </cell>
        </row>
        <row r="167">
          <cell r="AJ167" t="str">
            <v>福清市</v>
          </cell>
          <cell r="AK167" t="str">
            <v>张帆</v>
          </cell>
          <cell r="AL167" t="str">
            <v>胡振杰</v>
          </cell>
          <cell r="AM167" t="str">
            <v>在建</v>
          </cell>
        </row>
        <row r="168">
          <cell r="B168" t="str">
            <v>8.5代TFT-LCD玻璃基板生产线项目</v>
          </cell>
          <cell r="C168" t="str">
            <v>2016计划新开工</v>
          </cell>
          <cell r="D168" t="str">
            <v>2016计划新开工</v>
          </cell>
          <cell r="E168" t="str">
            <v>是</v>
          </cell>
          <cell r="F168" t="str">
            <v>是</v>
          </cell>
          <cell r="G168" t="str">
            <v>工业科技</v>
          </cell>
          <cell r="H168" t="str">
            <v>福清市</v>
          </cell>
          <cell r="I168" t="str">
            <v>阳下街道</v>
          </cell>
          <cell r="J168" t="str">
            <v>
项目规划总建筑面积216536㎡，新建三条第8.5代TFT-LCD玻璃基板生产线，设计产能为540万片/年，玻璃基板尺寸为2200mm×2500mm。建设主生产厂房（含配料厂房）、后加工厂房（含研磨）、原材料及碎玻璃库、成品库房、半成品库房、综合材料库房等。
</v>
          </cell>
          <cell r="K168" t="str">
            <v>2016-2019</v>
          </cell>
          <cell r="L168">
            <v>695919</v>
          </cell>
        </row>
        <row r="168">
          <cell r="T168" t="str">
            <v>否</v>
          </cell>
          <cell r="U168">
            <v>118800</v>
          </cell>
          <cell r="V168" t="str">
            <v>
桩基施工开始。建设用地规划许可证办理完成，环评报告已获得环保局批复，设计方案及总平图规划局已审批完成，建设用地供地许可国土局审批完成，市政府做出用地使用权的批复，水土保持方案报批稿上报水利局。
</v>
          </cell>
          <cell r="W168">
            <v>70000</v>
          </cell>
          <cell r="X168" t="str">
            <v>
一季度一期土建装修施工、动力设备安装、调试；二季度进行一期工艺设备安装调试；三、四季度一期完成良品下线，年产540万片玻璃基板生产线投产。
</v>
          </cell>
        </row>
        <row r="168">
          <cell r="Z168">
            <v>9</v>
          </cell>
          <cell r="AA168">
            <v>245</v>
          </cell>
        </row>
        <row r="168">
          <cell r="AG168" t="str">
            <v>
东旭光电科技股份有限公司
</v>
          </cell>
          <cell r="AH168" t="str">
            <v>刘忠先18853720161</v>
          </cell>
          <cell r="AI168" t="str">
            <v>刘忠先18853720161</v>
          </cell>
          <cell r="AJ168" t="str">
            <v>福清市</v>
          </cell>
          <cell r="AK168" t="str">
            <v>张帆</v>
          </cell>
          <cell r="AL168" t="str">
            <v>胡振杰</v>
          </cell>
          <cell r="AM168" t="str">
            <v>在建</v>
          </cell>
        </row>
        <row r="169">
          <cell r="B169" t="str">
            <v>江阴工业集中区工业配套道路</v>
          </cell>
          <cell r="C169" t="str">
            <v>2016在建</v>
          </cell>
          <cell r="D169" t="str">
            <v>2016在建</v>
          </cell>
          <cell r="E169" t="str">
            <v>是</v>
          </cell>
          <cell r="F169" t="str">
            <v>是</v>
          </cell>
          <cell r="G169" t="str">
            <v>工业科技</v>
          </cell>
          <cell r="H169" t="str">
            <v>福清市</v>
          </cell>
          <cell r="I169" t="str">
            <v>江阴镇</v>
          </cell>
          <cell r="J169" t="str">
            <v>
汽车园东侧规划道路：北起规划次干道，南至港前路东段，修建道路全长1565米，道路红线宽度为16米，道路等级为城市支路，行车道为双向两车道，设计行车速度为30km/h。
福耀南侧规划路：西起规划江阴大道南段，东至规划南北向支路，修建道路全长1040米，道路红线宽度为30米，道路等级为城市次干道，行车道为双向四车道，设计行车速度为40km/h。沿线新修箱涵2座。
</v>
          </cell>
          <cell r="K169" t="str">
            <v>2017-2018</v>
          </cell>
          <cell r="L169">
            <v>11230</v>
          </cell>
        </row>
        <row r="169">
          <cell r="U169">
            <v>1500</v>
          </cell>
          <cell r="V169" t="str">
            <v>
项目纳入福清市江阴“镇级小城市”PPP招标中，已委托编制实施方案、物有所值和财政承受能力论证报告，年底前完成，争取挂标。项目的预算审核等工作完成。
</v>
          </cell>
          <cell r="W169">
            <v>9000</v>
          </cell>
          <cell r="X169" t="str">
            <v>
汽车园东侧规划道路：一季度完成招标工作，二季度开始施工，完成工程总量的20%；三季度完成工程总量的50%；四季度完成工程总量的80%。
福耀南侧规划路：一季度完成招标工作，二季度开始施工，完成工程总量的20%；三季度完成工程总量的50%；四季度完成工程总量的80%。
</v>
          </cell>
        </row>
        <row r="169">
          <cell r="AG169" t="str">
            <v>
福州市江阴工业区开发建设有限公司
</v>
          </cell>
          <cell r="AH169" t="str">
            <v>余亮
18650321617</v>
          </cell>
          <cell r="AI169" t="str">
            <v>余亮
18650321617</v>
          </cell>
          <cell r="AJ169" t="str">
            <v>福清市</v>
          </cell>
          <cell r="AK169" t="str">
            <v>张帆</v>
          </cell>
          <cell r="AL169" t="str">
            <v>胡振杰</v>
          </cell>
          <cell r="AM169" t="str">
            <v>在建</v>
          </cell>
        </row>
        <row r="170">
          <cell r="B170" t="str">
            <v>中海渔（福建）生物科技有限公司</v>
          </cell>
          <cell r="C170" t="str">
            <v>2016在建</v>
          </cell>
          <cell r="D170" t="str">
            <v>2016在建</v>
          </cell>
          <cell r="E170" t="str">
            <v>是</v>
          </cell>
          <cell r="F170" t="str">
            <v>是</v>
          </cell>
          <cell r="G170" t="str">
            <v>工业科技</v>
          </cell>
          <cell r="H170" t="str">
            <v>福清市</v>
          </cell>
          <cell r="I170" t="str">
            <v>上迳镇</v>
          </cell>
          <cell r="J170" t="str">
            <v>
土地面积68109㎡（约102亩），建筑面积18598㎡。主要经营：饲料、水产饲料、宠物饲料生产销售，鱼缸、渔具生产、销售等。
</v>
          </cell>
          <cell r="K170" t="str">
            <v>2014-2018</v>
          </cell>
          <cell r="L170">
            <v>35000</v>
          </cell>
        </row>
        <row r="170">
          <cell r="N170">
            <v>35000</v>
          </cell>
        </row>
        <row r="170">
          <cell r="U170">
            <v>6000</v>
          </cell>
          <cell r="V170" t="str">
            <v>
该项目在原有的基础上稍有装修及部分设备购置。
</v>
          </cell>
          <cell r="W170">
            <v>10000</v>
          </cell>
          <cell r="X170" t="str">
            <v>
一季度建设厂房车间；二季度厂房车间的装修工作；三季度所有设备订购、安装；四季度准备部分投产。
</v>
          </cell>
        </row>
        <row r="170">
          <cell r="Z170">
            <v>12</v>
          </cell>
          <cell r="AA170" t="str">
            <v>102亩</v>
          </cell>
          <cell r="AB170" t="str">
            <v>102亩</v>
          </cell>
        </row>
        <row r="170">
          <cell r="AG170" t="str">
            <v>
中海渔（福建）生物科技有限公司
</v>
          </cell>
          <cell r="AH170" t="str">
            <v>胡晓经理15060182277</v>
          </cell>
        </row>
        <row r="170">
          <cell r="AJ170" t="str">
            <v>福清市</v>
          </cell>
          <cell r="AK170" t="str">
            <v>张帆</v>
          </cell>
          <cell r="AL170" t="str">
            <v>胡振杰</v>
          </cell>
          <cell r="AM170" t="str">
            <v>在建</v>
          </cell>
        </row>
        <row r="171">
          <cell r="B171" t="str">
            <v>福建鑫森塑胶有限公司</v>
          </cell>
        </row>
        <row r="171">
          <cell r="E171" t="str">
            <v>否</v>
          </cell>
          <cell r="F171" t="str">
            <v>否</v>
          </cell>
          <cell r="G171" t="str">
            <v>工业科技</v>
          </cell>
          <cell r="H171" t="str">
            <v>福清市</v>
          </cell>
          <cell r="I171" t="str">
            <v>上迳镇</v>
          </cell>
          <cell r="J171" t="str">
            <v>
建设厂房车间、办公楼、员工宿舍楼。
</v>
          </cell>
          <cell r="K171" t="str">
            <v>2015-2018</v>
          </cell>
          <cell r="L171">
            <v>13500</v>
          </cell>
        </row>
        <row r="171">
          <cell r="N171">
            <v>13500</v>
          </cell>
        </row>
        <row r="171">
          <cell r="U171">
            <v>6000</v>
          </cell>
          <cell r="V171" t="str">
            <v>
完成3栋厂房车间建设，办公楼建设，部分设备购置。
</v>
          </cell>
          <cell r="W171">
            <v>5000</v>
          </cell>
          <cell r="X171" t="str">
            <v>
一季度继续完成2栋厂房车间建设，二季度完成设备购置安装。
</v>
          </cell>
        </row>
        <row r="171">
          <cell r="AA171" t="str">
            <v>43亩</v>
          </cell>
          <cell r="AB171" t="str">
            <v>43亩</v>
          </cell>
        </row>
        <row r="171">
          <cell r="AG171" t="str">
            <v>
福建鑫森塑胶有限公司
</v>
          </cell>
          <cell r="AH171" t="str">
            <v>张总：13705088977</v>
          </cell>
        </row>
        <row r="171">
          <cell r="AJ171" t="str">
            <v>福清市</v>
          </cell>
          <cell r="AK171" t="str">
            <v>张帆</v>
          </cell>
          <cell r="AL171" t="str">
            <v>胡振杰</v>
          </cell>
          <cell r="AM171" t="str">
            <v>在建</v>
          </cell>
        </row>
        <row r="172">
          <cell r="B172" t="str">
            <v>福州东进世美肯科技有限公司年产110000立方米电子化学品项目</v>
          </cell>
        </row>
        <row r="172">
          <cell r="E172" t="str">
            <v>否</v>
          </cell>
          <cell r="F172" t="str">
            <v>否</v>
          </cell>
          <cell r="G172" t="str">
            <v>工业科技</v>
          </cell>
          <cell r="H172" t="str">
            <v>福清市</v>
          </cell>
          <cell r="I172" t="str">
            <v>江阴镇</v>
          </cell>
          <cell r="J172" t="str">
            <v>
建设1栋办公楼，1栋生产厂房，2栋材料仓库以及一处化学品储罐区；总建筑面积4682㎡（其中计容建筑总面积6034.8㎡）。年产剥离剂2万m³、稀释剂0.2万m³、剥离剂回收再利用精炼1.8万m³、Cu蚀刻剂3万m³、ITO蚀刻剂2万m³、AL蚀刻剂2万m³。
</v>
          </cell>
          <cell r="K172" t="str">
            <v>2016-2018</v>
          </cell>
          <cell r="L172">
            <v>10536</v>
          </cell>
        </row>
        <row r="172">
          <cell r="N172">
            <v>10536</v>
          </cell>
        </row>
        <row r="172">
          <cell r="P172">
            <v>10536</v>
          </cell>
        </row>
        <row r="172">
          <cell r="S172" t="str">
            <v>外资独资</v>
          </cell>
          <cell r="T172" t="str">
            <v>其他</v>
          </cell>
          <cell r="U172">
            <v>4160</v>
          </cell>
          <cell r="V172" t="str">
            <v>
完成项目前期相关工作，生产队施工队并进场。
</v>
          </cell>
          <cell r="W172">
            <v>5000</v>
          </cell>
          <cell r="X172" t="str">
            <v>
完成年产11万立方米电子化学品项目建设，一、二季度完成土建施工及设备安装,试生产及项目投产。
</v>
          </cell>
        </row>
        <row r="172">
          <cell r="Z172">
            <v>5</v>
          </cell>
        </row>
        <row r="172">
          <cell r="AG172" t="str">
            <v>
福州东进世美肯科技有限公司
</v>
          </cell>
          <cell r="AH172" t="str">
            <v>陈奉斗
总经理
13681074343</v>
          </cell>
          <cell r="AI172" t="str">
            <v>曹烁
主任
13075850872</v>
          </cell>
          <cell r="AJ172" t="str">
            <v>福清市</v>
          </cell>
          <cell r="AK172" t="str">
            <v>张帆</v>
          </cell>
          <cell r="AL172" t="str">
            <v>胡振杰</v>
          </cell>
          <cell r="AM172" t="str">
            <v>在建</v>
          </cell>
        </row>
        <row r="173">
          <cell r="B173" t="str">
            <v>林德大宗气体</v>
          </cell>
          <cell r="C173" t="str">
            <v>2016计划新开工</v>
          </cell>
          <cell r="D173" t="str">
            <v>2016计划新开工</v>
          </cell>
          <cell r="E173" t="str">
            <v>是</v>
          </cell>
          <cell r="F173" t="str">
            <v>是</v>
          </cell>
          <cell r="G173" t="str">
            <v>工业科技</v>
          </cell>
          <cell r="H173" t="str">
            <v>福清市</v>
          </cell>
          <cell r="I173" t="str">
            <v>音西街道</v>
          </cell>
          <cell r="J173" t="str">
            <v>
用地25亩，京东方配套企业，生产特种气体。
</v>
          </cell>
          <cell r="K173" t="str">
            <v>2016-2017</v>
          </cell>
          <cell r="L173">
            <v>20000</v>
          </cell>
        </row>
        <row r="173">
          <cell r="T173" t="str">
            <v>否</v>
          </cell>
          <cell r="U173">
            <v>15000</v>
          </cell>
          <cell r="V173" t="str">
            <v>
实现基本供气。
</v>
          </cell>
          <cell r="W173">
            <v>5000</v>
          </cell>
          <cell r="X173" t="str">
            <v>
一季度制氮设备开工。
</v>
          </cell>
        </row>
        <row r="173">
          <cell r="Z173">
            <v>5</v>
          </cell>
          <cell r="AA173">
            <v>25</v>
          </cell>
        </row>
        <row r="173">
          <cell r="AG173" t="str">
            <v>
福州联华林德气体有限公司
</v>
          </cell>
          <cell r="AH173" t="str">
            <v>吴青13761695536</v>
          </cell>
          <cell r="AI173" t="str">
            <v>吴青13761695536</v>
          </cell>
          <cell r="AJ173" t="str">
            <v>福清市</v>
          </cell>
          <cell r="AK173" t="str">
            <v>张帆</v>
          </cell>
          <cell r="AL173" t="str">
            <v>胡振杰</v>
          </cell>
          <cell r="AM173" t="str">
            <v>在建</v>
          </cell>
        </row>
        <row r="174">
          <cell r="B174" t="str">
            <v>冠辉食品搬迁项目</v>
          </cell>
        </row>
        <row r="174">
          <cell r="E174" t="str">
            <v>否</v>
          </cell>
          <cell r="F174" t="str">
            <v>否</v>
          </cell>
          <cell r="G174" t="str">
            <v>工业科技</v>
          </cell>
          <cell r="H174" t="str">
            <v>福清市</v>
          </cell>
          <cell r="I174" t="str">
            <v>宏路街道</v>
          </cell>
          <cell r="J174" t="str">
            <v>
项目用地面积约100亩。
</v>
          </cell>
          <cell r="K174" t="str">
            <v>2015-2017</v>
          </cell>
          <cell r="L174">
            <v>20000</v>
          </cell>
        </row>
        <row r="174">
          <cell r="T174" t="str">
            <v>否</v>
          </cell>
          <cell r="U174">
            <v>16000</v>
          </cell>
          <cell r="V174" t="str">
            <v>
完成部分装修。
</v>
          </cell>
          <cell r="W174">
            <v>4000</v>
          </cell>
          <cell r="X174" t="str">
            <v>
底前投产。
</v>
          </cell>
        </row>
        <row r="174">
          <cell r="Z174">
            <v>12</v>
          </cell>
          <cell r="AA174">
            <v>100</v>
          </cell>
        </row>
        <row r="174">
          <cell r="AG174" t="str">
            <v>
冠辉食品工业有限公司
</v>
          </cell>
        </row>
        <row r="174">
          <cell r="AI174" t="str">
            <v>杨勇 15980291065</v>
          </cell>
          <cell r="AJ174" t="str">
            <v>福清市</v>
          </cell>
          <cell r="AK174" t="str">
            <v>张帆</v>
          </cell>
          <cell r="AL174" t="str">
            <v>胡振杰</v>
          </cell>
          <cell r="AM174" t="str">
            <v>在建</v>
          </cell>
        </row>
        <row r="175">
          <cell r="B175" t="str">
            <v>福清天使日用品生产项目</v>
          </cell>
          <cell r="C175" t="str">
            <v>2016在建</v>
          </cell>
          <cell r="D175" t="str">
            <v>2016在建</v>
          </cell>
          <cell r="E175" t="str">
            <v>是</v>
          </cell>
          <cell r="F175" t="str">
            <v>是</v>
          </cell>
          <cell r="G175" t="str">
            <v>工业科技</v>
          </cell>
          <cell r="H175" t="str">
            <v>福清市</v>
          </cell>
          <cell r="I175" t="str">
            <v>新厝镇</v>
          </cell>
          <cell r="J175" t="str">
            <v>
建筑面积17.2万㎡，分三期建设，其中一期建设面积11.3万㎡，二期6.4万㎡，三期10万㎡，主要建设生产卫生用品厂房及配套设施。
</v>
          </cell>
          <cell r="K175" t="str">
            <v>2014-2018</v>
          </cell>
          <cell r="L175">
            <v>45000</v>
          </cell>
        </row>
        <row r="175">
          <cell r="U175">
            <v>12000</v>
          </cell>
          <cell r="V175" t="str">
            <v>
工程一期建筑面积11.3万㎡全部完工。
</v>
          </cell>
          <cell r="W175">
            <v>10000</v>
          </cell>
          <cell r="X175" t="str">
            <v>
一季度完成1#办公楼主体工程；二季度完成2#宿舍楼主体工程；三季度完成2#厂房主体工程；四季度完成2#3#6#仓库主体工程。
</v>
          </cell>
        </row>
        <row r="175">
          <cell r="Z175">
            <v>12</v>
          </cell>
        </row>
        <row r="175">
          <cell r="AG175" t="str">
            <v>
福建天使日用品有限公司
</v>
          </cell>
          <cell r="AH175" t="str">
            <v>严如标
13809530319</v>
          </cell>
          <cell r="AI175" t="str">
            <v>严如标
13809530319</v>
          </cell>
          <cell r="AJ175" t="str">
            <v>福清市</v>
          </cell>
          <cell r="AK175" t="str">
            <v>张帆</v>
          </cell>
          <cell r="AL175" t="str">
            <v>胡振杰</v>
          </cell>
          <cell r="AM175" t="str">
            <v>在建</v>
          </cell>
        </row>
        <row r="176">
          <cell r="B176" t="str">
            <v>长乐吴航不锈钢生产项目</v>
          </cell>
          <cell r="C176" t="str">
            <v>2016在建</v>
          </cell>
          <cell r="D176" t="str">
            <v>在建</v>
          </cell>
          <cell r="E176" t="str">
            <v>是</v>
          </cell>
          <cell r="F176" t="str">
            <v>是</v>
          </cell>
          <cell r="G176" t="str">
            <v>工业科技</v>
          </cell>
          <cell r="H176" t="str">
            <v>长乐市</v>
          </cell>
          <cell r="I176" t="str">
            <v>营前街道 航城街道</v>
          </cell>
          <cell r="J176" t="str">
            <v>
1、在公司原有厂区以及新征地块内，新建炼钢及轧钢生产线，总建筑面积131680㎡。2、建设一条年产20万吨不锈钢拉丝生产线，建筑面积127911.7㎡。
</v>
          </cell>
          <cell r="K176" t="str">
            <v>2015-2018</v>
          </cell>
          <cell r="L176">
            <v>450000</v>
          </cell>
          <cell r="M176">
            <v>0</v>
          </cell>
          <cell r="N176">
            <v>150000</v>
          </cell>
          <cell r="O176">
            <v>300000</v>
          </cell>
          <cell r="P176">
            <v>0</v>
          </cell>
          <cell r="Q176">
            <v>0</v>
          </cell>
          <cell r="R176">
            <v>0</v>
          </cell>
          <cell r="S176" t="str">
            <v>民营独资</v>
          </cell>
          <cell r="T176" t="str">
            <v>其它</v>
          </cell>
          <cell r="U176">
            <v>200000</v>
          </cell>
          <cell r="V176" t="str">
            <v>
技改项目高线车间和南区炼钢厂房、中区带钢生产线已投产；北区型钢生产线正在厂房施工；拉丝项目正在抓紧坟墓搬迁、山体开挖平整及三通一平。
</v>
          </cell>
          <cell r="W176">
            <v>170000</v>
          </cell>
          <cell r="X176" t="str">
            <v>
拉丝项目：一至三季度土地平整，四季度动建。
技改项目：一季度炼钢北区设备安装，二季度投产。
</v>
          </cell>
        </row>
        <row r="176">
          <cell r="AA176">
            <v>1571</v>
          </cell>
          <cell r="AB176">
            <v>358</v>
          </cell>
          <cell r="AC176">
            <v>768</v>
          </cell>
          <cell r="AD176">
            <v>768</v>
          </cell>
        </row>
        <row r="176">
          <cell r="AG176" t="str">
            <v>
福建吴航不锈钢制品有限公司
</v>
          </cell>
          <cell r="AH176" t="str">
            <v>陈法官13805023598</v>
          </cell>
          <cell r="AI176" t="str">
            <v>陈景秀18965066512，chenjx@fjwg.com.cn</v>
          </cell>
          <cell r="AJ176" t="str">
            <v>长乐市</v>
          </cell>
          <cell r="AK176" t="str">
            <v>蔡劲松</v>
          </cell>
          <cell r="AL176" t="str">
            <v>林飞</v>
          </cell>
          <cell r="AM176" t="str">
            <v>在建</v>
          </cell>
        </row>
        <row r="177">
          <cell r="B177" t="str">
            <v>长乐山力熔体直纺项目</v>
          </cell>
          <cell r="C177" t="str">
            <v>2016在建</v>
          </cell>
          <cell r="D177" t="str">
            <v>在建</v>
          </cell>
          <cell r="E177" t="str">
            <v>是</v>
          </cell>
          <cell r="F177" t="str">
            <v>是</v>
          </cell>
          <cell r="G177" t="str">
            <v>工业科技</v>
          </cell>
          <cell r="H177" t="str">
            <v>长乐市</v>
          </cell>
          <cell r="I177" t="str">
            <v>文武砂镇</v>
          </cell>
          <cell r="J177" t="str">
            <v>
总建筑面积80万㎡，建设年产60万吨差别化涤纶纤维生产设施及配套。
</v>
          </cell>
          <cell r="K177" t="str">
            <v>2014-2017</v>
          </cell>
          <cell r="L177">
            <v>280000</v>
          </cell>
          <cell r="M177">
            <v>0</v>
          </cell>
          <cell r="N177">
            <v>130000</v>
          </cell>
          <cell r="O177">
            <v>225000</v>
          </cell>
          <cell r="P177">
            <v>0</v>
          </cell>
          <cell r="Q177">
            <v>0</v>
          </cell>
          <cell r="R177">
            <v>0</v>
          </cell>
          <cell r="S177" t="str">
            <v>民营独资</v>
          </cell>
          <cell r="T177" t="str">
            <v>其它</v>
          </cell>
          <cell r="U177">
            <v>150000</v>
          </cell>
          <cell r="V177" t="str">
            <v>
一期纺丝、聚合项目投产；二期聚合项目厂房和加弹车间正在设备安装，长丝车间主体结构完成。
</v>
          </cell>
          <cell r="W177">
            <v>130000</v>
          </cell>
          <cell r="X177" t="str">
            <v>
一至三季度开展三期厂房建设及设备安装调试，四季度全面投产。
</v>
          </cell>
        </row>
        <row r="177">
          <cell r="Z177">
            <v>12</v>
          </cell>
          <cell r="AA177">
            <v>984</v>
          </cell>
          <cell r="AB177">
            <v>800</v>
          </cell>
        </row>
        <row r="177">
          <cell r="AG177" t="str">
            <v>
福建省长乐市山力化纤有限公司
</v>
          </cell>
          <cell r="AH177" t="str">
            <v>陈永根18094008888
程征18060570099</v>
          </cell>
          <cell r="AI177" t="str">
            <v>陈燕燕 28761705  15396098966  1784266263@qq.com</v>
          </cell>
          <cell r="AJ177" t="str">
            <v>长乐市</v>
          </cell>
          <cell r="AK177" t="str">
            <v>蔡劲松</v>
          </cell>
          <cell r="AL177" t="str">
            <v>林飞</v>
          </cell>
          <cell r="AM177" t="str">
            <v>在建</v>
          </cell>
        </row>
        <row r="178">
          <cell r="B178" t="str">
            <v>长乐博那德科技园低碳建筑生产一体化项目</v>
          </cell>
          <cell r="C178" t="str">
            <v>2016计划新开工</v>
          </cell>
          <cell r="D178" t="str">
            <v>计划新开工</v>
          </cell>
          <cell r="E178" t="str">
            <v>是</v>
          </cell>
          <cell r="F178" t="str">
            <v>是</v>
          </cell>
          <cell r="G178" t="str">
            <v>工业科技</v>
          </cell>
          <cell r="H178" t="str">
            <v>长乐市</v>
          </cell>
          <cell r="I178" t="str">
            <v>湖南镇、文岭镇</v>
          </cell>
          <cell r="J178" t="str">
            <v>
总建筑面积14.96万㎡，年产80万吨钢结构、1000万㎡防火小金刚板材。
</v>
          </cell>
          <cell r="K178" t="str">
            <v>2016-2018</v>
          </cell>
          <cell r="L178">
            <v>260000</v>
          </cell>
          <cell r="M178">
            <v>0</v>
          </cell>
          <cell r="N178">
            <v>150000</v>
          </cell>
          <cell r="O178">
            <v>110000</v>
          </cell>
          <cell r="P178">
            <v>0</v>
          </cell>
          <cell r="Q178">
            <v>0</v>
          </cell>
          <cell r="R178">
            <v>0</v>
          </cell>
          <cell r="S178" t="str">
            <v>民营独资</v>
          </cell>
          <cell r="T178" t="str">
            <v>其它</v>
          </cell>
          <cell r="U178">
            <v>80000</v>
          </cell>
          <cell r="V178" t="str">
            <v>
两座厂房已封顶，正在设备选型，一座厂房屋面施工。
</v>
          </cell>
          <cell r="W178">
            <v>140000</v>
          </cell>
          <cell r="X178" t="str">
            <v>
一至三季度建设并完成厂房主体；四季度三座厂房设备选型安装、调试。
</v>
          </cell>
        </row>
        <row r="178">
          <cell r="AA178">
            <v>486</v>
          </cell>
          <cell r="AB178">
            <v>486</v>
          </cell>
          <cell r="AC178">
            <v>354</v>
          </cell>
        </row>
        <row r="178">
          <cell r="AG178" t="str">
            <v>
福建博那德科技园开发有限公司
</v>
          </cell>
          <cell r="AH178" t="str">
            <v>王爱群13178112104，673076734@qq.com       </v>
          </cell>
          <cell r="AI178" t="str">
            <v>刘鑫同13960799365，65922107@qq.com</v>
          </cell>
          <cell r="AJ178" t="str">
            <v>长乐市</v>
          </cell>
          <cell r="AK178" t="str">
            <v>蔡劲松</v>
          </cell>
          <cell r="AL178" t="str">
            <v>林飞</v>
          </cell>
          <cell r="AM178" t="str">
            <v>在建</v>
          </cell>
        </row>
        <row r="179">
          <cell r="B179" t="str">
            <v>长乐金强建材生产项目二、三期</v>
          </cell>
          <cell r="C179" t="str">
            <v>2016在建</v>
          </cell>
          <cell r="D179" t="str">
            <v>在建</v>
          </cell>
          <cell r="E179" t="str">
            <v>是</v>
          </cell>
          <cell r="F179" t="str">
            <v>是</v>
          </cell>
          <cell r="G179" t="str">
            <v>工业科技</v>
          </cell>
          <cell r="H179" t="str">
            <v>长乐市</v>
          </cell>
          <cell r="I179" t="str">
            <v>潭头镇</v>
          </cell>
          <cell r="J179" t="str">
            <v>
建设二期年新增1500万㎡节能复合墙板项目，总投资5亿元，新建厂房面积8万㎡；三期年产1000万㎡节能消音耐火风管、30万㎡的轻钢集成房屋项目，总投资5.85亿元。
</v>
          </cell>
          <cell r="K179" t="str">
            <v>2015-2018</v>
          </cell>
          <cell r="L179">
            <v>108500</v>
          </cell>
          <cell r="M179">
            <v>0</v>
          </cell>
          <cell r="N179">
            <v>38500</v>
          </cell>
          <cell r="O179">
            <v>70000</v>
          </cell>
          <cell r="P179">
            <v>0</v>
          </cell>
          <cell r="Q179">
            <v>0</v>
          </cell>
          <cell r="R179">
            <v>0</v>
          </cell>
          <cell r="S179" t="str">
            <v>民营独资</v>
          </cell>
          <cell r="T179" t="str">
            <v>其它</v>
          </cell>
          <cell r="U179">
            <v>12000</v>
          </cell>
          <cell r="V179" t="str">
            <v>
三期项目6#、12#厂房及三个车间已投产；二期完成围墙和土地平整。
</v>
          </cell>
          <cell r="W179">
            <v>60000</v>
          </cell>
          <cell r="X179" t="str">
            <v>
一、二季度完成场地三通一平、三期厂房建设；三、四季度二、三期厂房建设。
</v>
          </cell>
        </row>
        <row r="179">
          <cell r="AG179" t="str">
            <v>
金强（福建）建材科技股份有限公司
</v>
          </cell>
          <cell r="AH179" t="str">
            <v>王爱群13178112104，673076734@qq.com       </v>
          </cell>
          <cell r="AI179" t="str">
            <v>刘鑫同13960799365，65922107@qq.com</v>
          </cell>
          <cell r="AJ179" t="str">
            <v>长乐市</v>
          </cell>
          <cell r="AK179" t="str">
            <v>蔡劲松</v>
          </cell>
          <cell r="AL179" t="str">
            <v>林飞</v>
          </cell>
          <cell r="AM179" t="str">
            <v>在建</v>
          </cell>
        </row>
        <row r="180">
          <cell r="B180" t="str">
            <v>长乐德诚黄金项目</v>
          </cell>
          <cell r="C180" t="str">
            <v>2016在建</v>
          </cell>
          <cell r="D180" t="str">
            <v>在建</v>
          </cell>
          <cell r="E180" t="str">
            <v>是</v>
          </cell>
          <cell r="F180" t="str">
            <v>是</v>
          </cell>
          <cell r="G180" t="str">
            <v>工业科技</v>
          </cell>
          <cell r="H180" t="str">
            <v>长乐市</v>
          </cell>
          <cell r="I180" t="str">
            <v>鹤上镇</v>
          </cell>
          <cell r="J180" t="str">
            <v>
总建筑面积约8.3万㎡,建设黄金加工生产设施及配套。
</v>
          </cell>
          <cell r="K180" t="str">
            <v>2015-2017</v>
          </cell>
          <cell r="L180">
            <v>103000</v>
          </cell>
          <cell r="M180">
            <v>0</v>
          </cell>
          <cell r="N180">
            <v>53000</v>
          </cell>
          <cell r="O180">
            <v>50000</v>
          </cell>
          <cell r="P180">
            <v>0</v>
          </cell>
          <cell r="Q180">
            <v>0</v>
          </cell>
          <cell r="R180">
            <v>0</v>
          </cell>
          <cell r="S180" t="str">
            <v>民营独资</v>
          </cell>
          <cell r="T180" t="str">
            <v>其它</v>
          </cell>
          <cell r="U180">
            <v>30000</v>
          </cell>
          <cell r="V180" t="str">
            <v>
11座厂房、4座宿舍楼、培训楼、15#办公楼正在主体施工。
</v>
          </cell>
          <cell r="W180">
            <v>73000</v>
          </cell>
          <cell r="X180" t="str">
            <v>
一至三季度内外装修，四季度设备安装并建成。
</v>
          </cell>
        </row>
        <row r="180">
          <cell r="Z180">
            <v>12</v>
          </cell>
        </row>
        <row r="180">
          <cell r="AG180" t="str">
            <v>
长乐德诚黄金饰品有限公司
</v>
          </cell>
          <cell r="AH180" t="str">
            <v>陈德官13615038888</v>
          </cell>
          <cell r="AI180" t="str">
            <v>李志胜经理18650711620
张小芳13675044090</v>
          </cell>
          <cell r="AJ180" t="str">
            <v>长乐市</v>
          </cell>
          <cell r="AK180" t="str">
            <v>蔡劲松</v>
          </cell>
          <cell r="AL180" t="str">
            <v>林飞</v>
          </cell>
          <cell r="AM180" t="str">
            <v>在建</v>
          </cell>
        </row>
        <row r="181">
          <cell r="B181" t="str">
            <v>长乐市企业技改及扩建项目</v>
          </cell>
          <cell r="C181" t="str">
            <v>否</v>
          </cell>
          <cell r="D181" t="str">
            <v>否</v>
          </cell>
          <cell r="E181" t="str">
            <v>否</v>
          </cell>
          <cell r="F181" t="str">
            <v>是</v>
          </cell>
          <cell r="G181" t="str">
            <v>工业科技</v>
          </cell>
          <cell r="H181" t="str">
            <v>长乐</v>
          </cell>
          <cell r="I181" t="str">
            <v>长乐</v>
          </cell>
          <cell r="J181" t="str">
            <v>
包括金纶高纤公司三四期加弹扩建、安洁儿科技股份、源达针织、兴航机械、景丰科技年产53000吨聚酰胺超细化纤维节能加弹、阿石创新材料、永盛金属制品等项目技改提升及扩建。
</v>
          </cell>
          <cell r="K181" t="str">
            <v>2017-2018</v>
          </cell>
          <cell r="L181">
            <v>250000</v>
          </cell>
          <cell r="M181">
            <v>0</v>
          </cell>
          <cell r="N181">
            <v>100000</v>
          </cell>
          <cell r="O181">
            <v>150000</v>
          </cell>
          <cell r="P181">
            <v>0</v>
          </cell>
          <cell r="Q181">
            <v>0</v>
          </cell>
          <cell r="R181">
            <v>0</v>
          </cell>
        </row>
        <row r="181">
          <cell r="T181" t="str">
            <v>否</v>
          </cell>
          <cell r="U181">
            <v>5000</v>
          </cell>
          <cell r="V181" t="str">
            <v>
开始技改。
</v>
          </cell>
          <cell r="W181">
            <v>215000</v>
          </cell>
          <cell r="X181" t="str">
            <v>
部份企业技改投产，其它企业陆续技改设备安装。
</v>
          </cell>
        </row>
        <row r="181">
          <cell r="AA181">
            <v>0</v>
          </cell>
          <cell r="AB181">
            <v>0</v>
          </cell>
          <cell r="AC181">
            <v>0</v>
          </cell>
          <cell r="AD181">
            <v>0</v>
          </cell>
          <cell r="AE181">
            <v>0</v>
          </cell>
          <cell r="AF181">
            <v>0</v>
          </cell>
          <cell r="AG181" t="str">
            <v>相关企业</v>
          </cell>
        </row>
        <row r="181">
          <cell r="AJ181" t="str">
            <v>长乐市</v>
          </cell>
          <cell r="AK181" t="str">
            <v>蔡劲松</v>
          </cell>
          <cell r="AL181" t="str">
            <v>罗蜀榕</v>
          </cell>
          <cell r="AM181" t="str">
            <v>在建</v>
          </cell>
        </row>
        <row r="182">
          <cell r="B182" t="str">
            <v>数字福建(长乐)产业园项目</v>
          </cell>
          <cell r="C182" t="str">
            <v>否</v>
          </cell>
          <cell r="D182" t="str">
            <v>在建</v>
          </cell>
          <cell r="E182" t="str">
            <v>是</v>
          </cell>
          <cell r="F182" t="str">
            <v>是</v>
          </cell>
          <cell r="G182" t="str">
            <v>工业科技</v>
          </cell>
          <cell r="H182" t="str">
            <v>长乐市</v>
          </cell>
          <cell r="I182" t="str">
            <v>文武砂镇</v>
          </cell>
          <cell r="J182" t="str">
            <v>
项目规划总面积9.07平方公里，规划建设云计算、大数据、互联网、电子商务、北斗地理信息、海洋文化数字内容等新型信息服务业项目及其配套项目。
</v>
          </cell>
          <cell r="K182" t="str">
            <v>2014-2022</v>
          </cell>
          <cell r="L182">
            <v>1000000</v>
          </cell>
          <cell r="M182">
            <v>100000</v>
          </cell>
          <cell r="N182">
            <v>300000</v>
          </cell>
          <cell r="O182">
            <v>600000</v>
          </cell>
          <cell r="P182">
            <v>0</v>
          </cell>
          <cell r="Q182">
            <v>0</v>
          </cell>
          <cell r="R182">
            <v>0</v>
          </cell>
          <cell r="S182" t="str">
            <v>其他</v>
          </cell>
          <cell r="T182" t="str">
            <v>其它</v>
          </cell>
          <cell r="U182">
            <v>120000</v>
          </cell>
          <cell r="V182" t="str">
            <v>
一期启动区产业研发楼、人才公寓一期正在装修；数字福建云计算中心(政务云)和数字福建(社会和企业云)主体工程完成。
</v>
          </cell>
          <cell r="W182">
            <v>210000</v>
          </cell>
          <cell r="X182" t="str">
            <v>
一、二季度一期启动区产业研发楼、人才公寓一期装修完成；三、四季度数字福建云计算中心(政务云)和数字福建(社会和企业云)建成。
</v>
          </cell>
        </row>
        <row r="182">
          <cell r="Z182" t="str">
            <v>12部分</v>
          </cell>
        </row>
        <row r="182">
          <cell r="AG182" t="str">
            <v>
长乐市数字福建产业园服务推动领导小组
</v>
          </cell>
          <cell r="AH182" t="str">
            <v>杨芳武13799389519
王永15059186218</v>
          </cell>
          <cell r="AI182" t="str">
            <v>杨云飞18965065899</v>
          </cell>
          <cell r="AJ182" t="str">
            <v>长乐市</v>
          </cell>
          <cell r="AK182" t="str">
            <v>蔡劲松</v>
          </cell>
          <cell r="AL182" t="str">
            <v>林飞</v>
          </cell>
          <cell r="AM182" t="str">
            <v>在建</v>
          </cell>
        </row>
        <row r="183">
          <cell r="B183" t="str">
            <v>闽侯祥鑫铝业特种铝材扩建项目</v>
          </cell>
          <cell r="C183" t="str">
            <v>是</v>
          </cell>
          <cell r="D183" t="str">
            <v>是</v>
          </cell>
          <cell r="E183" t="str">
            <v>是</v>
          </cell>
          <cell r="F183" t="str">
            <v>否</v>
          </cell>
          <cell r="G183" t="str">
            <v>工业科技</v>
          </cell>
          <cell r="H183" t="str">
            <v>闽侯县</v>
          </cell>
          <cell r="I183" t="str">
            <v>青口镇</v>
          </cell>
          <cell r="J183" t="str">
            <v>
扩建厂房66169㎡，扩建建设熔铸车间、挤压车间、锻造车间、辅助生产及公用设施等，引进进口挤压生产线，配套国产快锻机、加热炉等设备，采用先进技术生产交通运输用新型高强、高韧、耐腐蚀铝合金材料。形成年产2万吨交通运输用新型高强、高韧、耐腐蚀铝合金材料的生产能力。
</v>
          </cell>
          <cell r="K183" t="str">
            <v>2014-2017</v>
          </cell>
          <cell r="L183">
            <v>80722</v>
          </cell>
          <cell r="M183">
            <v>0</v>
          </cell>
          <cell r="N183">
            <v>13766</v>
          </cell>
          <cell r="O183">
            <v>46273</v>
          </cell>
          <cell r="P183">
            <v>0</v>
          </cell>
          <cell r="Q183">
            <v>0</v>
          </cell>
          <cell r="R183">
            <v>0</v>
          </cell>
          <cell r="S183" t="str">
            <v>
民营独资
</v>
          </cell>
          <cell r="T183" t="str">
            <v>其它</v>
          </cell>
          <cell r="U183">
            <v>71900</v>
          </cell>
          <cell r="V183" t="str">
            <v>
熔铸车间、挤压车间试生产，员工宿舍楼、食堂投入使用，设备安装调试。
</v>
          </cell>
          <cell r="W183">
            <v>8000</v>
          </cell>
          <cell r="X183" t="str">
            <v>
一季度车间、设备基础收尾；二季度完成设备调试；三季度进行试投产；四季度竣工投入生产。
</v>
          </cell>
        </row>
        <row r="183">
          <cell r="Z183">
            <v>12</v>
          </cell>
          <cell r="AA183">
            <v>150</v>
          </cell>
          <cell r="AB183">
            <v>0</v>
          </cell>
          <cell r="AC183">
            <v>0</v>
          </cell>
          <cell r="AD183">
            <v>0</v>
          </cell>
          <cell r="AE183">
            <v>0</v>
          </cell>
          <cell r="AF183">
            <v>0</v>
          </cell>
          <cell r="AG183" t="str">
            <v>
福建祥鑫股份有限公司
</v>
          </cell>
          <cell r="AH183" t="str">
            <v>黄铁明38267666</v>
          </cell>
          <cell r="AI183" t="str">
            <v>刘月花13290803241</v>
          </cell>
          <cell r="AJ183" t="str">
            <v>闽侯县</v>
          </cell>
          <cell r="AK183" t="str">
            <v>林颖</v>
          </cell>
          <cell r="AL183" t="str">
            <v>蔡战胜</v>
          </cell>
          <cell r="AM183" t="str">
            <v>在建</v>
          </cell>
        </row>
        <row r="184">
          <cell r="B184" t="str">
            <v>福州软件园闽侯分园中科项目</v>
          </cell>
          <cell r="C184" t="str">
            <v>是</v>
          </cell>
          <cell r="D184" t="str">
            <v>是</v>
          </cell>
          <cell r="E184" t="str">
            <v>是</v>
          </cell>
          <cell r="F184" t="str">
            <v>否</v>
          </cell>
          <cell r="G184" t="str">
            <v>工业科技</v>
          </cell>
          <cell r="H184" t="str">
            <v>闽侯县</v>
          </cell>
          <cell r="I184" t="str">
            <v>荆溪镇</v>
          </cell>
          <cell r="J184" t="str">
            <v>
规划用地220亩，主要建设以大数据为核心的产业园区以及相关配套设施。
</v>
          </cell>
          <cell r="K184" t="str">
            <v>2015-2019</v>
          </cell>
          <cell r="L184">
            <v>150000</v>
          </cell>
          <cell r="M184">
            <v>0</v>
          </cell>
          <cell r="N184">
            <v>100000</v>
          </cell>
          <cell r="O184">
            <v>50000</v>
          </cell>
          <cell r="P184">
            <v>0</v>
          </cell>
          <cell r="Q184">
            <v>0</v>
          </cell>
          <cell r="R184">
            <v>0</v>
          </cell>
          <cell r="S184" t="str">
            <v>民营控股与国有合资</v>
          </cell>
          <cell r="T184" t="str">
            <v>其它</v>
          </cell>
          <cell r="U184">
            <v>45000</v>
          </cell>
          <cell r="V184" t="str">
            <v>
一期建设98.99亩，项目展示中心已完成并投入使用，样板房正在施工；2#楼主体施工至7层，2#附属楼主体施工至2层。
</v>
          </cell>
          <cell r="W184">
            <v>35000</v>
          </cell>
          <cell r="X184" t="str">
            <v>
2#楼主楼落架完成，裙楼幕墙施工完成，9#楼主楼封顶，裙楼落架完成10%。
</v>
          </cell>
        </row>
        <row r="184">
          <cell r="AA184">
            <v>220</v>
          </cell>
          <cell r="AB184">
            <v>120</v>
          </cell>
          <cell r="AC184">
            <v>0</v>
          </cell>
          <cell r="AD184">
            <v>0</v>
          </cell>
          <cell r="AE184">
            <v>0</v>
          </cell>
          <cell r="AF184">
            <v>0</v>
          </cell>
          <cell r="AG184" t="str">
            <v>
中科（福州）数据产业园发展有限公司
</v>
          </cell>
          <cell r="AH184" t="str">
            <v>赵汝华、常务副总13905714578</v>
          </cell>
          <cell r="AI184" t="str">
            <v>方彦峰、公关部总监、18559856007、fyf@casdip.com</v>
          </cell>
          <cell r="AJ184" t="str">
            <v>闽侯县</v>
          </cell>
          <cell r="AK184" t="str">
            <v>林颖</v>
          </cell>
          <cell r="AL184" t="str">
            <v>蔡战胜</v>
          </cell>
          <cell r="AM184" t="str">
            <v>在建</v>
          </cell>
        </row>
        <row r="185">
          <cell r="B185" t="str">
            <v>闽侯新能源汽车碳纤维车身部件生产工艺及生产线装备产业化项目</v>
          </cell>
          <cell r="C185" t="str">
            <v>是</v>
          </cell>
          <cell r="D185" t="str">
            <v>是</v>
          </cell>
          <cell r="E185" t="str">
            <v>是</v>
          </cell>
          <cell r="F185" t="str">
            <v>否</v>
          </cell>
          <cell r="G185" t="str">
            <v>工业科技</v>
          </cell>
          <cell r="H185" t="str">
            <v>闽侯县</v>
          </cell>
          <cell r="I185" t="str">
            <v>荆溪镇</v>
          </cell>
          <cell r="J185" t="str">
            <v>
利用已建厂房建筑面积约36317㎡，建成后达到年产新能源汽车碳纤维车身部件的生产工艺技术及生产线装备10条（套）的生产规模。
</v>
          </cell>
          <cell r="K185" t="str">
            <v>2016-2018</v>
          </cell>
          <cell r="L185">
            <v>39590</v>
          </cell>
          <cell r="M185">
            <v>0</v>
          </cell>
          <cell r="N185">
            <v>39590</v>
          </cell>
          <cell r="O185">
            <v>0</v>
          </cell>
          <cell r="P185">
            <v>0</v>
          </cell>
          <cell r="Q185">
            <v>0</v>
          </cell>
          <cell r="R185">
            <v>0</v>
          </cell>
          <cell r="S185" t="str">
            <v>民营控股与外资合资</v>
          </cell>
          <cell r="T185" t="str">
            <v>其它</v>
          </cell>
          <cell r="U185">
            <v>33000</v>
          </cell>
          <cell r="V185" t="str">
            <v>
围绕项目工艺主线在国内实现业务大范围拓展，已和比亚迪、吉利、宇通等多家车企建立密切项目合作，公司参股福建省汽车工业集团云度新能源汽车。
</v>
          </cell>
          <cell r="W185">
            <v>5000</v>
          </cell>
          <cell r="X185" t="str">
            <v>
一季度完成新能源汽车碳纤维车身部件的生产工艺设备采购；二季度开始设备安装与调试工作；三季度完成设备安装调试；四季度试生产并组织项目验收。
</v>
          </cell>
        </row>
        <row r="185">
          <cell r="AA185">
            <v>201</v>
          </cell>
          <cell r="AB185">
            <v>0</v>
          </cell>
          <cell r="AC185">
            <v>0</v>
          </cell>
          <cell r="AD185">
            <v>0</v>
          </cell>
          <cell r="AE185">
            <v>0</v>
          </cell>
          <cell r="AF185">
            <v>0</v>
          </cell>
          <cell r="AG185" t="str">
            <v>
福建海源自动化机械股份有限公司
</v>
          </cell>
          <cell r="AH185" t="str">
            <v>李良光、董事长兼总经理、0591-22078593、0591-83847913、18650338918、liliangguang@haiyuan-group.com</v>
          </cell>
          <cell r="AI185" t="str">
            <v>王琳、总工程师、0591-83847891、0591-83847913、13809509301、wanglin@haiyuan-group.com</v>
          </cell>
          <cell r="AJ185" t="str">
            <v>闽侯县</v>
          </cell>
          <cell r="AK185" t="str">
            <v>林颖</v>
          </cell>
          <cell r="AL185" t="str">
            <v>蔡战胜</v>
          </cell>
          <cell r="AM185" t="str">
            <v>在建</v>
          </cell>
        </row>
        <row r="186">
          <cell r="B186" t="str">
            <v>东南汽车多用途乘用车（DX系列）技术改造项目</v>
          </cell>
          <cell r="C186" t="str">
            <v>是</v>
          </cell>
          <cell r="D186" t="str">
            <v>是</v>
          </cell>
          <cell r="E186" t="str">
            <v>是</v>
          </cell>
          <cell r="F186" t="str">
            <v>否</v>
          </cell>
          <cell r="G186" t="str">
            <v>工业科技</v>
          </cell>
          <cell r="H186" t="str">
            <v>闽侯县</v>
          </cell>
          <cell r="I186" t="str">
            <v>青口镇</v>
          </cell>
          <cell r="J186" t="str">
            <v>
项目是在不增加原有生产线产能的情况下，利用通过对一、二期生产线进行填平补齐和局部调整，形成对DX7车型双班3.6万辆的的生产能力，达产后预计年产值36.84亿元。项目建设规划购置先进的生产和检测设备136台套（其中国产设备131台套，进口设备5台套，采用DX7车型专用焊装夹具、大物钣金模具、检具车身大型模具126套）。全新开发生产的SUV产品DX7车型，将匹配沈阳航天1.5T4A91T和1.8T4J20T发动机。
</v>
          </cell>
          <cell r="K186" t="str">
            <v>2013-2018</v>
          </cell>
          <cell r="L186">
            <v>82238</v>
          </cell>
          <cell r="M186">
            <v>0</v>
          </cell>
          <cell r="N186">
            <v>82238</v>
          </cell>
          <cell r="O186">
            <v>0</v>
          </cell>
          <cell r="P186">
            <v>0</v>
          </cell>
          <cell r="Q186">
            <v>0</v>
          </cell>
          <cell r="R186">
            <v>0</v>
          </cell>
          <cell r="S186" t="str">
            <v>国有控股与外资合资</v>
          </cell>
          <cell r="T186" t="str">
            <v>其它</v>
          </cell>
          <cell r="U186">
            <v>52269</v>
          </cell>
          <cell r="V186" t="str">
            <v>
11月初召开硬质模型供览会；1.8T发动机目前进行第三轮对应整车首轮试装的改装，整车首轮试验。
</v>
          </cell>
          <cell r="W186">
            <v>10000</v>
          </cell>
          <cell r="X186" t="str">
            <v>
DX7车型1.8T研发及DX3研发。
</v>
          </cell>
        </row>
        <row r="186">
          <cell r="AA186">
            <v>1325</v>
          </cell>
          <cell r="AB186">
            <v>0</v>
          </cell>
          <cell r="AC186">
            <v>0</v>
          </cell>
          <cell r="AD186">
            <v>0</v>
          </cell>
          <cell r="AE186">
            <v>0</v>
          </cell>
          <cell r="AF186">
            <v>0</v>
          </cell>
          <cell r="AG186" t="str">
            <v>
东南（福建）汽车工业有限公司
</v>
          </cell>
          <cell r="AH186" t="str">
            <v>
0591-22766566</v>
          </cell>
          <cell r="AI186" t="str">
            <v>黄偕红：15980738825</v>
          </cell>
          <cell r="AJ186" t="str">
            <v>闽侯县</v>
          </cell>
          <cell r="AK186" t="str">
            <v>林颖</v>
          </cell>
          <cell r="AL186" t="str">
            <v>蔡战胜</v>
          </cell>
          <cell r="AM186" t="str">
            <v>在建</v>
          </cell>
        </row>
        <row r="187">
          <cell r="B187" t="str">
            <v>闽侯大学城核心功能区建设项目</v>
          </cell>
          <cell r="C187" t="str">
            <v>是</v>
          </cell>
          <cell r="D187" t="str">
            <v>是</v>
          </cell>
          <cell r="E187" t="str">
            <v>是</v>
          </cell>
          <cell r="F187" t="str">
            <v>否</v>
          </cell>
          <cell r="G187" t="str">
            <v>工业科技</v>
          </cell>
          <cell r="H187" t="str">
            <v>闽侯县</v>
          </cell>
          <cell r="I187" t="str">
            <v>上街镇</v>
          </cell>
          <cell r="J187" t="str">
            <v>
项目占地320.41亩，建设高校科研孵化机大学生创业基地约10万㎡、高新企业园约22万㎡、两岸清华园约1.5万㎡以及大学新校区核心功能区配套用房43.6万㎡等。
</v>
          </cell>
          <cell r="K187" t="str">
            <v>2013-2018</v>
          </cell>
          <cell r="L187">
            <v>600000</v>
          </cell>
          <cell r="M187">
            <v>0</v>
          </cell>
          <cell r="N187">
            <v>600000</v>
          </cell>
          <cell r="O187">
            <v>0</v>
          </cell>
          <cell r="P187">
            <v>0</v>
          </cell>
          <cell r="Q187">
            <v>0</v>
          </cell>
          <cell r="R187">
            <v>0</v>
          </cell>
          <cell r="S187" t="str">
            <v>民营独资</v>
          </cell>
          <cell r="T187" t="str">
            <v>其它</v>
          </cell>
          <cell r="U187">
            <v>380000</v>
          </cell>
          <cell r="V187" t="str">
            <v>
3#、5#、19#、21#内部装修；1#、2#、16#、17#、18#交付使用；23#楼主体施工。
</v>
          </cell>
          <cell r="W187">
            <v>100000</v>
          </cell>
          <cell r="X187" t="str">
            <v>
一季度两岸清华园开工，大学新校区核心功能区配套用房三期开工；二季度高校科研孵化机大学生创业基地、高新企业园开工以及两岸清华园部分基础完工，大学新校区核心功能区配套用房一期、二期完成结构封顶；三季度高校科研孵化机大学生创业基地、高新企业园开工以及两岸清华园部分封顶；四季度大学新校区核心功能区配套用房三期封顶。
</v>
          </cell>
        </row>
        <row r="187">
          <cell r="AA187">
            <v>320.41</v>
          </cell>
          <cell r="AB187">
            <v>90</v>
          </cell>
          <cell r="AC187">
            <v>0</v>
          </cell>
          <cell r="AD187">
            <v>0</v>
          </cell>
          <cell r="AE187">
            <v>0</v>
          </cell>
          <cell r="AF187">
            <v>0</v>
          </cell>
          <cell r="AG187" t="str">
            <v>
闽侯县万科汇开发有限公司
</v>
          </cell>
          <cell r="AH187" t="str">
            <v>徐毅18059122529</v>
          </cell>
          <cell r="AI187" t="str">
            <v>林琳15806072599</v>
          </cell>
          <cell r="AJ187" t="str">
            <v>闽侯县</v>
          </cell>
          <cell r="AK187" t="str">
            <v>林颖</v>
          </cell>
          <cell r="AL187" t="str">
            <v>蔡战胜</v>
          </cell>
          <cell r="AM187" t="str">
            <v>在建</v>
          </cell>
        </row>
        <row r="188">
          <cell r="B188" t="str">
            <v>连江申远聚酰胺一体化项目</v>
          </cell>
          <cell r="C188" t="str">
            <v>2016在建</v>
          </cell>
          <cell r="D188" t="str">
            <v>在建</v>
          </cell>
          <cell r="E188" t="str">
            <v>是</v>
          </cell>
          <cell r="F188" t="str">
            <v>是</v>
          </cell>
          <cell r="G188" t="str">
            <v>工业科技</v>
          </cell>
          <cell r="H188" t="str">
            <v>连江县</v>
          </cell>
          <cell r="I188" t="str">
            <v>坑园镇</v>
          </cell>
          <cell r="J188" t="str">
            <v>
总建筑面积120.44万㎡，建设年产40万吨聚酰胺一体化生产线及公用工程和辅助生产装置，配套液体、固体和化工泊位各2个。
</v>
          </cell>
          <cell r="K188" t="str">
            <v>2014-2019</v>
          </cell>
          <cell r="L188">
            <v>1111137</v>
          </cell>
          <cell r="M188">
            <v>0</v>
          </cell>
          <cell r="N188">
            <v>273341</v>
          </cell>
          <cell r="O188">
            <v>637796</v>
          </cell>
          <cell r="P188">
            <v>0</v>
          </cell>
          <cell r="Q188">
            <v>0</v>
          </cell>
          <cell r="R188">
            <v>0</v>
          </cell>
          <cell r="S188" t="str">
            <v>民营独资</v>
          </cell>
          <cell r="T188" t="str">
            <v>其它</v>
          </cell>
          <cell r="U188">
            <v>780000</v>
          </cell>
          <cell r="V188" t="str">
            <v>
工艺装置：完成两条生产线机械竣工.其中一条生产线完成调试开车。配套公用工程;220KV变电站,水处理及其所有配套公用工程完成竣工,并交付使用。
</v>
          </cell>
          <cell r="W188">
            <v>180000</v>
          </cell>
          <cell r="X188" t="str">
            <v>
一、二季度己内酰胺、环己酮、发烟硫酸装置及公用工程等建成试投产；三、四季度聚合装置施工及部分安装。
</v>
          </cell>
        </row>
        <row r="188">
          <cell r="Z188">
            <v>12</v>
          </cell>
          <cell r="AA188">
            <v>1724</v>
          </cell>
          <cell r="AB188">
            <v>1724</v>
          </cell>
        </row>
        <row r="188">
          <cell r="AG188" t="str">
            <v>
福建申远新材料有限公司
</v>
          </cell>
        </row>
        <row r="188">
          <cell r="AI188" t="str">
            <v>王秀凤188550765355</v>
          </cell>
          <cell r="AJ188" t="str">
            <v>连江县</v>
          </cell>
          <cell r="AK188" t="str">
            <v>郑立敏</v>
          </cell>
          <cell r="AL188" t="str">
            <v>陈建平</v>
          </cell>
          <cell r="AM188" t="str">
            <v>在建</v>
          </cell>
        </row>
        <row r="189">
          <cell r="B189" t="str">
            <v>连江超白太阳能光伏优质浮法玻璃</v>
          </cell>
          <cell r="C189" t="str">
            <v>2016计划新开工</v>
          </cell>
          <cell r="D189" t="str">
            <v>计划新开工</v>
          </cell>
          <cell r="E189" t="str">
            <v>是</v>
          </cell>
          <cell r="F189" t="str">
            <v>是</v>
          </cell>
          <cell r="G189" t="str">
            <v>工业科技</v>
          </cell>
          <cell r="H189" t="str">
            <v>连江县</v>
          </cell>
          <cell r="I189" t="str">
            <v>坑园镇</v>
          </cell>
          <cell r="J189" t="str">
            <v>
总建筑面积23万㎡，建设1条日产800吨的超白太阳能玻璃生产线、1条日产500吨超薄电子玻璃（液晶板材、太阳能基板）生产线、1条日产800吨的特种玻璃生产线，及办公大楼、员工宿舍等相关生活配套设施。
</v>
          </cell>
          <cell r="K189" t="str">
            <v>2016-2019</v>
          </cell>
          <cell r="L189">
            <v>100000</v>
          </cell>
          <cell r="M189">
            <v>0</v>
          </cell>
          <cell r="N189">
            <v>30000</v>
          </cell>
          <cell r="O189">
            <v>70000</v>
          </cell>
          <cell r="P189">
            <v>0</v>
          </cell>
          <cell r="Q189">
            <v>0</v>
          </cell>
          <cell r="R189">
            <v>0</v>
          </cell>
          <cell r="S189" t="str">
            <v>
民营独资
</v>
          </cell>
          <cell r="T189" t="str">
            <v>其它</v>
          </cell>
          <cell r="U189">
            <v>23000</v>
          </cell>
          <cell r="V189" t="str">
            <v>
完成填砂压载、施工队进场打桩，进行围堰及施工便道施。
</v>
          </cell>
          <cell r="W189">
            <v>30000</v>
          </cell>
          <cell r="X189" t="str">
            <v>
一、二季度第一条生产线厂房建设以及配套建设公用工程、员工宿舍楼等；三、四季度设备进场安装。
</v>
          </cell>
        </row>
        <row r="189">
          <cell r="AA189">
            <v>304</v>
          </cell>
          <cell r="AB189" t="str">
            <v>304.085亩</v>
          </cell>
          <cell r="AC189">
            <v>0</v>
          </cell>
          <cell r="AD189">
            <v>0</v>
          </cell>
          <cell r="AE189">
            <v>304</v>
          </cell>
          <cell r="AF189">
            <v>304</v>
          </cell>
          <cell r="AG189" t="str">
            <v>
福建瑞玻玻璃有限公司
</v>
          </cell>
          <cell r="AH189" t="str">
            <v>邱吉平，总经理13705923456  13705923456@qq.com</v>
          </cell>
          <cell r="AI189" t="str">
            <v>邱吉平，总经理13705923456  13705923456@qq.com</v>
          </cell>
          <cell r="AJ189" t="str">
            <v>连江县</v>
          </cell>
          <cell r="AK189" t="str">
            <v>郑立敏</v>
          </cell>
          <cell r="AL189" t="str">
            <v>陈建平</v>
          </cell>
          <cell r="AM189" t="str">
            <v>在建</v>
          </cell>
        </row>
        <row r="190">
          <cell r="B190" t="str">
            <v>福建建工建筑工业化研发生产基地（一期）</v>
          </cell>
          <cell r="C190" t="str">
            <v>2016计划新开工</v>
          </cell>
          <cell r="D190" t="str">
            <v>计划新开工</v>
          </cell>
          <cell r="E190" t="str">
            <v>否</v>
          </cell>
          <cell r="F190" t="str">
            <v>是</v>
          </cell>
          <cell r="G190" t="str">
            <v>工业科技</v>
          </cell>
          <cell r="H190" t="str">
            <v>连江县</v>
          </cell>
          <cell r="I190" t="str">
            <v>坑园镇</v>
          </cell>
          <cell r="J190" t="str">
            <v>
总建筑面积40.6万㎡，建设四个厂房，每个厂房配置两条通用生产线、一条钢筋加工生产、一条固定模台生产线及一座双120型搅拌站。
</v>
          </cell>
          <cell r="K190" t="str">
            <v>2016-2018</v>
          </cell>
          <cell r="L190">
            <v>106818</v>
          </cell>
          <cell r="M190">
            <v>0</v>
          </cell>
          <cell r="N190">
            <v>32045</v>
          </cell>
          <cell r="O190">
            <v>74773</v>
          </cell>
          <cell r="P190">
            <v>0</v>
          </cell>
          <cell r="Q190">
            <v>0</v>
          </cell>
          <cell r="R190">
            <v>0</v>
          </cell>
          <cell r="S190" t="str">
            <v>国有独资
</v>
          </cell>
          <cell r="T190" t="str">
            <v>其它</v>
          </cell>
          <cell r="U190">
            <v>30000</v>
          </cell>
          <cell r="V190" t="str">
            <v>
完成项目施工图设计及图纸审查，施工队进场打桩。
</v>
          </cell>
          <cell r="W190">
            <v>30000</v>
          </cell>
          <cell r="X190" t="str">
            <v>
一、二季度进行厂房建工施工、设备安装调试以及办公楼预制、吊装施工，市政管道、道路、景观绿化施工；三、四季度部分生产线调试。
</v>
          </cell>
        </row>
        <row r="190">
          <cell r="AB190">
            <v>586</v>
          </cell>
        </row>
        <row r="190">
          <cell r="AG190" t="str">
            <v>
福建建泰建筑科技有限责任公司
</v>
          </cell>
          <cell r="AH190" t="str">
            <v>吴尚杰、总经理、固话：83170520、传真：83170068、手机：18960098877、email：fjwushangjie@sina.com</v>
          </cell>
          <cell r="AI190" t="str">
            <v>宋典锋、办公室主任、固话：83170520、传真：83170068、手机：18959691787、email：623878745@qq.com</v>
          </cell>
          <cell r="AJ190" t="str">
            <v>连江县</v>
          </cell>
          <cell r="AK190" t="str">
            <v>郑立敏</v>
          </cell>
          <cell r="AL190" t="str">
            <v>陈建平</v>
          </cell>
          <cell r="AM190" t="str">
            <v>在建</v>
          </cell>
        </row>
        <row r="191">
          <cell r="B191" t="str">
            <v>福州液空煤气化项目</v>
          </cell>
          <cell r="C191" t="str">
            <v>2016在建</v>
          </cell>
          <cell r="D191" t="str">
            <v>在建</v>
          </cell>
          <cell r="E191" t="str">
            <v>是</v>
          </cell>
          <cell r="F191" t="str">
            <v>是</v>
          </cell>
          <cell r="G191" t="str">
            <v>工业科技</v>
          </cell>
          <cell r="H191" t="str">
            <v>连江县</v>
          </cell>
          <cell r="I191" t="str">
            <v>坑园镇</v>
          </cell>
          <cell r="J191" t="str">
            <v>
建设规模为合成氨30万吨/年、制氢7.5万标立方米/时。
</v>
          </cell>
          <cell r="K191" t="str">
            <v>2014-2017</v>
          </cell>
          <cell r="L191">
            <v>360000</v>
          </cell>
        </row>
        <row r="191">
          <cell r="N191">
            <v>260000</v>
          </cell>
        </row>
        <row r="191">
          <cell r="S191" t="str">
            <v>外资独资</v>
          </cell>
          <cell r="T191" t="str">
            <v>其它</v>
          </cell>
          <cell r="U191">
            <v>250000</v>
          </cell>
          <cell r="V191" t="str">
            <v>
进行设备安装，项目整体进度可达90%。
</v>
          </cell>
          <cell r="W191">
            <v>85000</v>
          </cell>
          <cell r="X191" t="str">
            <v>
一季度完成预试车工作；上半年试车并投产。
</v>
          </cell>
        </row>
        <row r="191">
          <cell r="Z191">
            <v>8</v>
          </cell>
          <cell r="AA191">
            <v>300</v>
          </cell>
          <cell r="AB191">
            <v>300</v>
          </cell>
        </row>
        <row r="191">
          <cell r="AG191" t="str">
            <v>
液化空气（福州）有限公司
</v>
          </cell>
        </row>
        <row r="191">
          <cell r="AI191" t="str">
            <v>魏旭光13482071216</v>
          </cell>
          <cell r="AJ191" t="str">
            <v>连江县</v>
          </cell>
          <cell r="AK191" t="str">
            <v>郑立敏</v>
          </cell>
          <cell r="AL191" t="str">
            <v>林恒增</v>
          </cell>
          <cell r="AM191" t="str">
            <v>在建</v>
          </cell>
        </row>
        <row r="192">
          <cell r="B192" t="str">
            <v>中建（福建）绿色产业园基础设施建设项目</v>
          </cell>
          <cell r="C192" t="str">
            <v>2016在建</v>
          </cell>
          <cell r="D192" t="str">
            <v>在建</v>
          </cell>
          <cell r="E192" t="str">
            <v>是</v>
          </cell>
          <cell r="F192" t="str">
            <v>否</v>
          </cell>
          <cell r="G192" t="str">
            <v>工业科技</v>
          </cell>
          <cell r="H192" t="str">
            <v>闽清县</v>
          </cell>
          <cell r="I192" t="str">
            <v>云龙乡</v>
          </cell>
          <cell r="J192" t="str">
            <v>
总规划用地5600亩，包括园区17.2公里的主干道、日处理1万吨污水处理厂一座、完成园区“三通一平”，水、电、气基础设施建设，三级客运站一座及安置房等工程。
</v>
          </cell>
          <cell r="K192" t="str">
            <v>2014-2022</v>
          </cell>
          <cell r="L192">
            <v>200000</v>
          </cell>
          <cell r="M192">
            <v>20000</v>
          </cell>
        </row>
        <row r="192">
          <cell r="S192" t="str">
            <v>其他</v>
          </cell>
          <cell r="T192" t="str">
            <v>否</v>
          </cell>
          <cell r="U192">
            <v>25000</v>
          </cell>
          <cell r="V192" t="str">
            <v>
天丽山安置房交付使用，海云路一期建设完成工程量50%.。
</v>
          </cell>
          <cell r="W192">
            <v>7000</v>
          </cell>
          <cell r="X192" t="str">
            <v>
海云路二期：一季度完成工程量10%，二至四季度各完成工程量20%。横五线云龙绿色产业园支路：二至四季度各完成工程量10%。产业园二期：200亩项目入驻，二至四季度完成项目“三通一平”工程建设。
</v>
          </cell>
        </row>
        <row r="192">
          <cell r="AA192">
            <v>200</v>
          </cell>
        </row>
        <row r="192">
          <cell r="AG192" t="str">
            <v>
闽清县城投公司
</v>
          </cell>
          <cell r="AH192" t="str">
            <v>董事长刘思炜13506983988</v>
          </cell>
          <cell r="AI192" t="str">
            <v>董事长刘思炜13506983988</v>
          </cell>
          <cell r="AJ192" t="str">
            <v>闽清县</v>
          </cell>
          <cell r="AK192" t="str">
            <v>陈忠霖</v>
          </cell>
          <cell r="AL192" t="str">
            <v>林飞</v>
          </cell>
          <cell r="AM192" t="str">
            <v>在建</v>
          </cell>
        </row>
        <row r="193">
          <cell r="B193" t="str">
            <v>闽清白金工业园区基础设施建设项目</v>
          </cell>
          <cell r="C193" t="str">
            <v>2016在建</v>
          </cell>
          <cell r="D193" t="str">
            <v>在建</v>
          </cell>
          <cell r="E193" t="str">
            <v>是</v>
          </cell>
          <cell r="F193" t="str">
            <v>否</v>
          </cell>
          <cell r="G193" t="str">
            <v>工业科技</v>
          </cell>
          <cell r="H193" t="str">
            <v>闽清县</v>
          </cell>
          <cell r="I193" t="str">
            <v>白中镇</v>
          </cell>
          <cell r="J193" t="str">
            <v>
建设工业园区的“三通一平”、防洪、污水处理等设施，白金连接线池埔至宝新125县道15.6公里道路改线等工程。
</v>
          </cell>
          <cell r="K193" t="str">
            <v>2013-2022</v>
          </cell>
          <cell r="L193">
            <v>266000</v>
          </cell>
          <cell r="M193">
            <v>35000</v>
          </cell>
          <cell r="N193">
            <v>0</v>
          </cell>
          <cell r="O193">
            <v>25000</v>
          </cell>
          <cell r="P193">
            <v>0</v>
          </cell>
          <cell r="Q193">
            <v>0</v>
          </cell>
          <cell r="R193">
            <v>0</v>
          </cell>
          <cell r="S193" t="str">
            <v>国有独资</v>
          </cell>
          <cell r="T193" t="str">
            <v>否</v>
          </cell>
          <cell r="U193">
            <v>45800</v>
          </cell>
          <cell r="V193" t="str">
            <v>
完成支路1建设。田中安置楼一期完成主体工程建设，二期正进行该地块电力杆线及建筑物征迁工作以及勘察招标前期工作，进场勘探施工。园区污水处理厂管网一期一阶段目前已完成4公里。完成主干道一期绿化、人行道、路灯工程、二期罗盆里、跌水井排水工程。完成600亩的土石方平整工作。
</v>
          </cell>
          <cell r="W193">
            <v>8500</v>
          </cell>
          <cell r="X193" t="str">
            <v>
田中安置楼房一期二季度完成室内装修并竣工验收；污水处理厂厂外管网一期2阶段三季度进行竣工验收；田中安置楼房二期四季度基础完工并进行1幢单体主体结构施工；黄石片区土石方平整四季度基础完工并进行竣工验收；富贵永昌地块土石方平整四季度基础完工并进行竣工验收。
</v>
          </cell>
        </row>
        <row r="193">
          <cell r="AA193">
            <v>19057</v>
          </cell>
        </row>
        <row r="193">
          <cell r="AC193">
            <v>520</v>
          </cell>
        </row>
        <row r="193">
          <cell r="AE193">
            <v>0</v>
          </cell>
          <cell r="AF193">
            <v>0</v>
          </cell>
          <cell r="AG193" t="str">
            <v>
白金工业园区开发建设有限公司
</v>
          </cell>
          <cell r="AH193" t="str">
            <v>刘伟洪13506983568</v>
          </cell>
          <cell r="AI193" t="str">
            <v>刘义颖13860658969</v>
          </cell>
          <cell r="AJ193" t="str">
            <v>闽清县</v>
          </cell>
          <cell r="AK193" t="str">
            <v>陈忠霖</v>
          </cell>
          <cell r="AL193" t="str">
            <v>林飞</v>
          </cell>
          <cell r="AM193" t="str">
            <v>在建</v>
          </cell>
        </row>
        <row r="194">
          <cell r="B194" t="str">
            <v>闽清东桥产业新城基础设施建设项目</v>
          </cell>
          <cell r="C194" t="str">
            <v>2016在建</v>
          </cell>
          <cell r="D194" t="str">
            <v>在建</v>
          </cell>
          <cell r="E194" t="str">
            <v>是</v>
          </cell>
        </row>
        <row r="194">
          <cell r="G194" t="str">
            <v>工业科技</v>
          </cell>
          <cell r="H194" t="str">
            <v>闽清县</v>
          </cell>
          <cell r="I194" t="str">
            <v>东桥镇</v>
          </cell>
          <cell r="J194" t="str">
            <v>
建设新城与高速公路的连接线6.5公里，日供水3000吨自来水厂1座，日处理100吨垃圾处理场1座，日处理1200吨污水处理厂1座，三级客运站1座，安置区基础设施建设，11万伏变电站1座，生活服务中心建设。
</v>
          </cell>
          <cell r="K194" t="str">
            <v>2013－2025</v>
          </cell>
          <cell r="L194">
            <v>60000</v>
          </cell>
          <cell r="M194">
            <v>60000</v>
          </cell>
        </row>
        <row r="194">
          <cell r="S194" t="str">
            <v>其他</v>
          </cell>
          <cell r="T194" t="str">
            <v>否</v>
          </cell>
          <cell r="U194">
            <v>4323</v>
          </cell>
          <cell r="V194" t="str">
            <v>
1、开展工业一期土方挖填工作，施工图设计完成95%；园区规划四路、九路施工图设计及工程预算。
2、完成住宅小区河道改直主体及附属工程，小区土方平整工程，小区挡墙工程60%，小区主干道建设50%，住宅小区综合管网工程施工65%，污水管网工程施工65%，电网工程前期准备工作，近期可入场。
3、东桥镇新自来水厂一期工程已完成2座蓄水池、1座净水池、1座管理厂房以及部分管道、道路建设。
</v>
          </cell>
          <cell r="W194">
            <v>7000</v>
          </cell>
          <cell r="X194" t="str">
            <v>
完成新旧123县道连接线前期准备工作，完成11万伏变电站前期准备工作，完成部分表业园区道路建设。
</v>
          </cell>
        </row>
        <row r="194">
          <cell r="AA194">
            <v>1000</v>
          </cell>
          <cell r="AB194">
            <v>500</v>
          </cell>
          <cell r="AC194">
            <v>500</v>
          </cell>
          <cell r="AD194">
            <v>300</v>
          </cell>
        </row>
        <row r="194">
          <cell r="AG194" t="str">
            <v>
福建东桥万国钟表城有限公司
</v>
          </cell>
          <cell r="AH194" t="str">
            <v>陈孝荣18659175380</v>
          </cell>
          <cell r="AI194" t="str">
            <v>陈孝荣18659175380</v>
          </cell>
          <cell r="AJ194" t="str">
            <v>闽清县</v>
          </cell>
          <cell r="AK194" t="str">
            <v>陈忠霖</v>
          </cell>
          <cell r="AL194" t="str">
            <v>柯有铭</v>
          </cell>
          <cell r="AM194" t="str">
            <v>在建</v>
          </cell>
        </row>
        <row r="195">
          <cell r="B195" t="str">
            <v>罗源喷墨薄型高档墙地砖生产项目</v>
          </cell>
          <cell r="C195" t="str">
            <v>2016在建</v>
          </cell>
          <cell r="D195" t="str">
            <v>在建</v>
          </cell>
          <cell r="E195" t="str">
            <v>是</v>
          </cell>
          <cell r="F195" t="str">
            <v>是</v>
          </cell>
          <cell r="G195" t="str">
            <v>工业科技</v>
          </cell>
          <cell r="H195" t="str">
            <v>罗源县</v>
          </cell>
          <cell r="I195" t="str">
            <v>松山镇</v>
          </cell>
          <cell r="J195" t="str">
            <v>
总建筑面积为33.5万㎡,建设年产3861万㎡高档墙地砖厂房及配套设施。
</v>
          </cell>
          <cell r="K195" t="str">
            <v>2015-2018</v>
          </cell>
          <cell r="L195">
            <v>84400</v>
          </cell>
        </row>
        <row r="195">
          <cell r="N195">
            <v>29000</v>
          </cell>
          <cell r="O195">
            <v>55400</v>
          </cell>
        </row>
        <row r="195">
          <cell r="S195" t="str">
            <v>民营独资</v>
          </cell>
          <cell r="T195" t="str">
            <v>其他</v>
          </cell>
          <cell r="U195">
            <v>46000</v>
          </cell>
          <cell r="V195" t="str">
            <v>
一期三条生产线设备基本安装完成。
</v>
          </cell>
          <cell r="W195">
            <v>10000</v>
          </cell>
          <cell r="X195" t="str">
            <v>
一季度一期建成试投产；二季度启动二期4条生产线，进行土建设备基础，三至四季度厂房建设及部分设备采购。
</v>
          </cell>
        </row>
        <row r="195">
          <cell r="AA195">
            <v>643.1</v>
          </cell>
          <cell r="AB195">
            <v>300</v>
          </cell>
        </row>
        <row r="195">
          <cell r="AG195" t="str">
            <v>
福建德胜新建材有限公司
</v>
          </cell>
          <cell r="AH195" t="str">
            <v>朱祥辉
13705989969</v>
          </cell>
          <cell r="AI195" t="str">
            <v>吴毅
18159185199</v>
          </cell>
          <cell r="AJ195" t="str">
            <v>罗源县</v>
          </cell>
          <cell r="AK195" t="str">
            <v>林心銮</v>
          </cell>
          <cell r="AL195" t="str">
            <v>鄢萍</v>
          </cell>
          <cell r="AM195" t="str">
            <v>在建</v>
          </cell>
        </row>
        <row r="196">
          <cell r="B196" t="str">
            <v>罗源金闽烟叶二期项目</v>
          </cell>
          <cell r="C196" t="str">
            <v>2016计划新开工</v>
          </cell>
          <cell r="D196" t="str">
            <v>计划新开工</v>
          </cell>
          <cell r="E196" t="str">
            <v>是</v>
          </cell>
          <cell r="F196" t="str">
            <v>是</v>
          </cell>
          <cell r="G196" t="str">
            <v>工业科技</v>
          </cell>
          <cell r="H196" t="str">
            <v>罗源县</v>
          </cell>
          <cell r="I196" t="str">
            <v>凤山镇</v>
          </cell>
          <cell r="J196" t="str">
            <v>
总建筑面积2万㎡，新建一条年产1万吨再造烟叶生产线及配套设施，建设原料仓库及综合处理线。
</v>
          </cell>
          <cell r="K196" t="str">
            <v>2016-2020</v>
          </cell>
          <cell r="L196">
            <v>50000</v>
          </cell>
        </row>
        <row r="196">
          <cell r="N196">
            <v>50000</v>
          </cell>
        </row>
        <row r="196">
          <cell r="S196" t="str">
            <v>国有独资</v>
          </cell>
          <cell r="T196" t="str">
            <v>其他</v>
          </cell>
          <cell r="U196">
            <v>10365</v>
          </cell>
          <cell r="V196" t="str">
            <v>
七匹狼专用生产线厂房基础施工，主要设备招标完成。
</v>
          </cell>
          <cell r="W196">
            <v>6000</v>
          </cell>
          <cell r="X196" t="str">
            <v>
“七匹狼”专用线项目：一季度联合工房土建施工、设备招标与合同签订；二季度完成联合工房主体工程，设备到货；三、四季度设备到货及安装。仓储项目：原料仓库一期工程申请报告书编制和立项请示。
</v>
          </cell>
        </row>
        <row r="196">
          <cell r="AA196">
            <v>159</v>
          </cell>
        </row>
        <row r="196">
          <cell r="AG196" t="str">
            <v>
福建金闽再造烟叶发展有限公司
</v>
          </cell>
          <cell r="AH196" t="str">
            <v>黄 勇13705907782</v>
          </cell>
          <cell r="AI196" t="str">
            <v>林钦
13860671760</v>
          </cell>
          <cell r="AJ196" t="str">
            <v>罗源县</v>
          </cell>
          <cell r="AK196" t="str">
            <v>林心銮</v>
          </cell>
          <cell r="AL196" t="str">
            <v>鄢萍</v>
          </cell>
          <cell r="AM196" t="str">
            <v>在建</v>
          </cell>
        </row>
        <row r="197">
          <cell r="B197" t="str">
            <v>罗源铝材加工基地工程项目</v>
          </cell>
          <cell r="C197" t="str">
            <v>新申报</v>
          </cell>
          <cell r="D197" t="str">
            <v>是</v>
          </cell>
          <cell r="E197" t="str">
            <v>是</v>
          </cell>
          <cell r="F197" t="str">
            <v>是</v>
          </cell>
          <cell r="G197" t="str">
            <v>工业科技</v>
          </cell>
          <cell r="H197" t="str">
            <v>罗源县</v>
          </cell>
          <cell r="I197" t="str">
            <v>松山镇</v>
          </cell>
          <cell r="J197" t="str">
            <v>
分二期建设年加工52万㎡各种铝型材及4000吨铝合金构件与8000吨钢结构件。
</v>
          </cell>
          <cell r="K197" t="str">
            <v>2014-2017</v>
          </cell>
          <cell r="L197">
            <v>27500</v>
          </cell>
        </row>
        <row r="197">
          <cell r="N197">
            <v>7500</v>
          </cell>
          <cell r="O197">
            <v>20000</v>
          </cell>
        </row>
        <row r="197">
          <cell r="S197" t="str">
            <v>国有独资</v>
          </cell>
          <cell r="T197" t="str">
            <v>其他</v>
          </cell>
          <cell r="U197">
            <v>19500</v>
          </cell>
          <cell r="V197" t="str">
            <v>
一期年加工42万㎡各种铝型材项目已竣工，二期进行厂房2建设。
</v>
          </cell>
          <cell r="W197">
            <v>8000</v>
          </cell>
          <cell r="X197" t="str">
            <v>
一季度完成厂房2、厂房3主体施工；二季度完成宿舍楼主体施工及厂房2厂房3围护系统工程；三季度完成室外工程施工及宿舍楼装修工程；四季度完成整个项目的收尾工作并竣工验收。
</v>
          </cell>
        </row>
        <row r="197">
          <cell r="Z197">
            <v>12</v>
          </cell>
          <cell r="AA197">
            <v>156.78</v>
          </cell>
          <cell r="AB197">
            <v>113.78</v>
          </cell>
        </row>
        <row r="197">
          <cell r="AG197" t="str">
            <v>
福建省南铝铝材 工程有限公司
</v>
          </cell>
          <cell r="AH197" t="str">
            <v>
葛永梅
董事长 电话：0599-8737691手机：13905097099
E-mail：geyongmei@mlfjnp.com</v>
          </cell>
          <cell r="AI197" t="str">
            <v>
游儒福 
常务副总 电话：0591-26982720
手机：18750954070
E-mail：yourufu@mlfjnp.com</v>
          </cell>
          <cell r="AJ197" t="str">
            <v>罗源县</v>
          </cell>
          <cell r="AK197" t="str">
            <v>林心銮</v>
          </cell>
          <cell r="AL197" t="str">
            <v>鄢萍</v>
          </cell>
          <cell r="AM197" t="str">
            <v>在建</v>
          </cell>
        </row>
        <row r="198">
          <cell r="B198" t="str">
            <v>罗源湾开发区南片食品加工产业园</v>
          </cell>
          <cell r="C198" t="str">
            <v>2016在建</v>
          </cell>
          <cell r="D198" t="str">
            <v>在建</v>
          </cell>
          <cell r="E198" t="str">
            <v>否</v>
          </cell>
          <cell r="F198" t="str">
            <v>是</v>
          </cell>
          <cell r="G198" t="str">
            <v>工业科技</v>
          </cell>
          <cell r="H198" t="str">
            <v>罗源县</v>
          </cell>
          <cell r="I198" t="str">
            <v>松山镇</v>
          </cell>
          <cell r="J198" t="str">
            <v>
建设味中有、金源生技、燕归来、嘉思多、立群厂房、办公楼及配套设施等。
</v>
          </cell>
          <cell r="K198" t="str">
            <v>2015-2018</v>
          </cell>
          <cell r="L198">
            <v>13000</v>
          </cell>
        </row>
        <row r="198">
          <cell r="N198">
            <v>13000</v>
          </cell>
        </row>
        <row r="198">
          <cell r="S198" t="str">
            <v>民营独资</v>
          </cell>
          <cell r="T198" t="str">
            <v>其他</v>
          </cell>
          <cell r="U198">
            <v>6000</v>
          </cell>
          <cell r="V198" t="str">
            <v>
味中有、燕归来、嘉思多等厂房建设。
</v>
          </cell>
          <cell r="W198">
            <v>6000</v>
          </cell>
          <cell r="X198" t="str">
            <v>
一至四季度建成味中有、金源生技、燕归来、嘉思多厂房及配套设施等。
</v>
          </cell>
        </row>
        <row r="198">
          <cell r="AA198">
            <v>230</v>
          </cell>
        </row>
        <row r="198">
          <cell r="AG198" t="str">
            <v>
味中有食品等5家公司
</v>
          </cell>
          <cell r="AH198" t="str">
            <v>黄征宇，法人代表，13515007599</v>
          </cell>
          <cell r="AI198" t="str">
            <v>危淋，经理18050410081</v>
          </cell>
          <cell r="AJ198" t="str">
            <v>罗源县</v>
          </cell>
          <cell r="AK198" t="str">
            <v>林心銮</v>
          </cell>
          <cell r="AL198" t="str">
            <v>鄢萍</v>
          </cell>
          <cell r="AM198" t="str">
            <v>在建</v>
          </cell>
        </row>
        <row r="199">
          <cell r="B199" t="str">
            <v>福州高新区海西高新技术产业园创新园二期</v>
          </cell>
          <cell r="C199" t="str">
            <v>2016计划新开工</v>
          </cell>
          <cell r="D199" t="str">
            <v>否</v>
          </cell>
          <cell r="E199" t="str">
            <v>否</v>
          </cell>
          <cell r="F199" t="str">
            <v>否</v>
          </cell>
          <cell r="G199" t="str">
            <v>工业科技</v>
          </cell>
          <cell r="H199" t="str">
            <v>高新区</v>
          </cell>
          <cell r="I199" t="str">
            <v>海西园</v>
          </cell>
          <cell r="J199" t="str">
            <v>
项目征地面积面积36638㎡，用地面积36207㎡，总建筑面积约21万㎡，其中计容面积16.9㎡。
</v>
          </cell>
          <cell r="K199" t="str">
            <v>2016-2018</v>
          </cell>
          <cell r="L199">
            <v>98500</v>
          </cell>
          <cell r="M199">
            <v>98500</v>
          </cell>
        </row>
        <row r="199">
          <cell r="S199">
            <v>1</v>
          </cell>
          <cell r="T199">
            <v>3</v>
          </cell>
          <cell r="U199">
            <v>8000</v>
          </cell>
          <cell r="V199" t="str">
            <v>
完成16#-18#楼地下室基坑支护、土方开挖，进行底板结构施工。
</v>
          </cell>
          <cell r="W199">
            <v>25000</v>
          </cell>
          <cell r="X199" t="str">
            <v>
完成16#-18#楼主体结构封顶，19#-21#完成两层地下室结构及上部主体结构3层。
</v>
          </cell>
        </row>
        <row r="199">
          <cell r="AA199">
            <v>55</v>
          </cell>
        </row>
        <row r="199">
          <cell r="AG199" t="str">
            <v>
福州高新区投资控股有限公司
</v>
          </cell>
        </row>
        <row r="199">
          <cell r="AI199" t="str">
            <v>肖振兴 15980507926</v>
          </cell>
          <cell r="AJ199" t="str">
            <v>高新区</v>
          </cell>
          <cell r="AK199" t="str">
            <v>江智文</v>
          </cell>
          <cell r="AL199" t="str">
            <v>阮孝应</v>
          </cell>
          <cell r="AM199" t="str">
            <v>在建</v>
          </cell>
        </row>
        <row r="200">
          <cell r="B200" t="str">
            <v>久策大厦B座研发楼</v>
          </cell>
          <cell r="C200" t="str">
            <v>否</v>
          </cell>
          <cell r="D200" t="str">
            <v>否</v>
          </cell>
          <cell r="E200" t="str">
            <v>否</v>
          </cell>
          <cell r="F200" t="str">
            <v>否</v>
          </cell>
          <cell r="G200" t="str">
            <v>工业科技</v>
          </cell>
          <cell r="H200" t="str">
            <v>高新区</v>
          </cell>
          <cell r="I200" t="str">
            <v>海西园</v>
          </cell>
          <cell r="J200" t="str">
            <v>
建筑面积38297㎡，总高度99.6米，总层数27层研发楼。
</v>
          </cell>
          <cell r="K200" t="str">
            <v>2016-2017</v>
          </cell>
          <cell r="L200">
            <v>12000</v>
          </cell>
        </row>
        <row r="200">
          <cell r="N200">
            <v>12000</v>
          </cell>
          <cell r="O200">
            <v>0</v>
          </cell>
          <cell r="P200">
            <v>0</v>
          </cell>
          <cell r="Q200">
            <v>0</v>
          </cell>
          <cell r="R200">
            <v>0</v>
          </cell>
          <cell r="S200">
            <v>4</v>
          </cell>
          <cell r="T200">
            <v>3</v>
          </cell>
          <cell r="U200">
            <v>3000</v>
          </cell>
          <cell r="V200" t="str">
            <v>
完成主体结构及室内砌体工程。
</v>
          </cell>
          <cell r="W200">
            <v>8000</v>
          </cell>
          <cell r="X200" t="str">
            <v>
9月份前完成幕墙和给排水、电气、暖通等安装工程；10-12月份完成外部场地、道路、绿化工程，竣工验收并具备投入使用。
</v>
          </cell>
        </row>
        <row r="200">
          <cell r="Z200">
            <v>12</v>
          </cell>
          <cell r="AA200">
            <v>12</v>
          </cell>
        </row>
        <row r="200">
          <cell r="AG200" t="str">
            <v>
福建久策集团有限公司
</v>
          </cell>
        </row>
        <row r="200">
          <cell r="AI200" t="str">
            <v>曹而超13850192912</v>
          </cell>
          <cell r="AJ200" t="str">
            <v>高新区</v>
          </cell>
          <cell r="AK200" t="str">
            <v>江智文</v>
          </cell>
          <cell r="AL200" t="str">
            <v>阮孝应</v>
          </cell>
          <cell r="AM200" t="str">
            <v>在建</v>
          </cell>
        </row>
        <row r="201">
          <cell r="B201" t="str">
            <v>昌明建材</v>
          </cell>
          <cell r="C201" t="str">
            <v>否</v>
          </cell>
          <cell r="D201" t="str">
            <v>否</v>
          </cell>
          <cell r="E201" t="str">
            <v>否</v>
          </cell>
          <cell r="F201" t="str">
            <v>否</v>
          </cell>
          <cell r="G201" t="str">
            <v>工业科技</v>
          </cell>
          <cell r="H201" t="str">
            <v>高新区</v>
          </cell>
          <cell r="I201" t="str">
            <v>南屿镇</v>
          </cell>
          <cell r="J201" t="str">
            <v>
项目占地面积210亩，建筑总面积为78763.64㎡。公司一期新建年产12000万块环保烧结砖生产线，是集渣土运输、渣土受纳与环保制砖于一体的现代化新型建材企业。
</v>
          </cell>
          <cell r="K201" t="str">
            <v>2015-2017</v>
          </cell>
          <cell r="L201">
            <v>13000</v>
          </cell>
        </row>
        <row r="201">
          <cell r="N201">
            <v>10000</v>
          </cell>
        </row>
        <row r="201">
          <cell r="S201">
            <v>4</v>
          </cell>
          <cell r="T201">
            <v>3</v>
          </cell>
          <cell r="U201">
            <v>3000</v>
          </cell>
          <cell r="V201" t="str">
            <v>
完成前期工作、桩基施工，。
</v>
          </cell>
          <cell r="W201">
            <v>10000</v>
          </cell>
          <cell r="X201" t="str">
            <v>
一季度基础完工，二季度主体工程施工完成，三季度附属及配套建筑完成，四季度生产线等机械设备安装调试、投入使用。
</v>
          </cell>
        </row>
        <row r="201">
          <cell r="Z201">
            <v>12</v>
          </cell>
          <cell r="AA201">
            <v>209</v>
          </cell>
        </row>
        <row r="201">
          <cell r="AG201" t="str">
            <v>
福建昌明建材有限公司
</v>
          </cell>
        </row>
        <row r="201">
          <cell r="AI201" t="str">
            <v>陈曦13328850608</v>
          </cell>
          <cell r="AJ201" t="str">
            <v>高新区</v>
          </cell>
          <cell r="AK201" t="str">
            <v>江智文</v>
          </cell>
          <cell r="AL201" t="str">
            <v>阮孝应</v>
          </cell>
          <cell r="AM201" t="str">
            <v>在建</v>
          </cell>
        </row>
        <row r="202">
          <cell r="B202" t="str">
            <v>LED光源集成模块系列照明产品研发与生产基地</v>
          </cell>
          <cell r="C202" t="str">
            <v>否</v>
          </cell>
          <cell r="D202" t="str">
            <v>否</v>
          </cell>
          <cell r="E202" t="str">
            <v>否</v>
          </cell>
          <cell r="F202" t="str">
            <v>否</v>
          </cell>
          <cell r="G202" t="str">
            <v>工业科技</v>
          </cell>
          <cell r="H202" t="str">
            <v>高新区</v>
          </cell>
          <cell r="I202" t="str">
            <v>南屿镇</v>
          </cell>
          <cell r="J202" t="str">
            <v>
总占地面积48.29亩，新建多层标准厂房7幢，总建筑面积4.75万㎡，其中一期建设多层标准厂房4幢，建筑面积1.9518万㎡，项目包含建设技术研发大楼，试验、测试、中试技术中心（配备仪器设备），生产车间，配套的产品物流设施及场所，光电子农业应用示范基地。
</v>
          </cell>
          <cell r="K202" t="str">
            <v>2015-2017</v>
          </cell>
          <cell r="L202">
            <v>15000</v>
          </cell>
        </row>
        <row r="202">
          <cell r="N202">
            <v>15000</v>
          </cell>
        </row>
        <row r="202">
          <cell r="S202">
            <v>4</v>
          </cell>
          <cell r="T202">
            <v>3</v>
          </cell>
          <cell r="U202">
            <v>6000</v>
          </cell>
          <cell r="V202" t="str">
            <v>
完成前期工作、桩基施工。
</v>
          </cell>
          <cell r="W202">
            <v>9000</v>
          </cell>
          <cell r="X202" t="str">
            <v>
一季度基础完工，二季度土建施工，三季度结构封顶，四季度竣工。
</v>
          </cell>
        </row>
        <row r="202">
          <cell r="Z202">
            <v>12</v>
          </cell>
          <cell r="AA202">
            <v>48</v>
          </cell>
        </row>
        <row r="202">
          <cell r="AG202" t="str">
            <v>
福建慧博照明科技有限公司
</v>
          </cell>
        </row>
        <row r="202">
          <cell r="AI202" t="str">
            <v>熊胜群13705037126</v>
          </cell>
          <cell r="AJ202" t="str">
            <v>高新区</v>
          </cell>
          <cell r="AK202" t="str">
            <v>江智文</v>
          </cell>
          <cell r="AL202" t="str">
            <v>阮孝应</v>
          </cell>
          <cell r="AM202" t="str">
            <v>在建</v>
          </cell>
        </row>
        <row r="203">
          <cell r="B203" t="str">
            <v>基因检测技术应用示范中心</v>
          </cell>
          <cell r="C203" t="str">
            <v>否</v>
          </cell>
          <cell r="D203" t="str">
            <v>否</v>
          </cell>
          <cell r="E203" t="str">
            <v>否</v>
          </cell>
          <cell r="F203" t="str">
            <v>否</v>
          </cell>
          <cell r="G203" t="str">
            <v>工业科技</v>
          </cell>
          <cell r="H203" t="str">
            <v>高新区</v>
          </cell>
          <cell r="I203" t="str">
            <v>海西园</v>
          </cell>
          <cell r="J203" t="str">
            <v>
在福州建设医学检验所，实验及办公场所1万㎡，主要开展基因检测服务；在厦门建设研究中心，主要开展自主研发肝病精准诊疗基因检测技术和指导新药研制服务工作。
</v>
          </cell>
          <cell r="K203" t="str">
            <v>2015-2019</v>
          </cell>
          <cell r="L203">
            <v>28202</v>
          </cell>
        </row>
        <row r="203">
          <cell r="N203">
            <v>28202</v>
          </cell>
        </row>
        <row r="203">
          <cell r="S203">
            <v>4</v>
          </cell>
        </row>
        <row r="203">
          <cell r="U203">
            <v>3228</v>
          </cell>
          <cell r="V203" t="str">
            <v>
部分开始装修。
</v>
          </cell>
          <cell r="W203">
            <v>5000</v>
          </cell>
          <cell r="X203" t="str">
            <v>
场地装修改造、设备引进。
</v>
          </cell>
        </row>
        <row r="203">
          <cell r="AA203" t="str">
            <v>无</v>
          </cell>
        </row>
        <row r="203">
          <cell r="AG203" t="str">
            <v>
福建博奥医学检验所有限公司 
</v>
          </cell>
        </row>
        <row r="203">
          <cell r="AI203" t="str">
            <v>邱冬花13559176731</v>
          </cell>
          <cell r="AJ203" t="str">
            <v>高新区</v>
          </cell>
          <cell r="AK203" t="str">
            <v>江智文</v>
          </cell>
          <cell r="AL203" t="str">
            <v>阮孝应</v>
          </cell>
          <cell r="AM203" t="str">
            <v>在建</v>
          </cell>
        </row>
        <row r="204">
          <cell r="B204" t="str">
            <v>罗源澳蓝科技蒸发式制冷设备生产基地</v>
          </cell>
        </row>
        <row r="204">
          <cell r="F204" t="str">
            <v>否</v>
          </cell>
          <cell r="G204" t="str">
            <v>工业科技</v>
          </cell>
          <cell r="H204" t="str">
            <v>罗源县</v>
          </cell>
          <cell r="I204" t="str">
            <v>松山镇</v>
          </cell>
          <cell r="J204" t="str">
            <v>
建筑面积约9.5万㎡，建设厂房和管理用房、给排水等管综、公共绿化等内容。
</v>
          </cell>
          <cell r="K204" t="str">
            <v>2016-2018</v>
          </cell>
          <cell r="L204">
            <v>22000</v>
          </cell>
          <cell r="M204">
            <v>0</v>
          </cell>
          <cell r="N204">
            <v>22000</v>
          </cell>
          <cell r="O204">
            <v>0</v>
          </cell>
          <cell r="P204">
            <v>0</v>
          </cell>
          <cell r="Q204">
            <v>0</v>
          </cell>
          <cell r="R204">
            <v>0</v>
          </cell>
          <cell r="S204" t="str">
            <v>4、民营独资</v>
          </cell>
          <cell r="T204" t="str">
            <v>3、其他</v>
          </cell>
          <cell r="U204">
            <v>3000</v>
          </cell>
          <cell r="V204" t="str">
            <v>
动建，完成桩基50%。
</v>
          </cell>
          <cell r="W204">
            <v>6000</v>
          </cell>
          <cell r="X204" t="str">
            <v>
一二季度土建施工，三季度完成一期厂房主体结构及内外装；四季度设备安装、调试、投产。
</v>
          </cell>
        </row>
        <row r="204">
          <cell r="Z204">
            <v>12</v>
          </cell>
          <cell r="AA204">
            <v>0</v>
          </cell>
          <cell r="AB204">
            <v>110</v>
          </cell>
          <cell r="AC204">
            <v>0</v>
          </cell>
          <cell r="AD204">
            <v>0</v>
          </cell>
          <cell r="AE204">
            <v>0</v>
          </cell>
          <cell r="AF204">
            <v>0</v>
          </cell>
          <cell r="AG204" t="str">
            <v>
澳蓝（福建）实业有限公司
</v>
          </cell>
          <cell r="AH204" t="str">
            <v>陈伟立
18605913122</v>
          </cell>
          <cell r="AI204" t="str">
            <v>陈伟立
18605913122</v>
          </cell>
          <cell r="AJ204" t="str">
            <v>台商投资区</v>
          </cell>
          <cell r="AK204" t="str">
            <v>黄超</v>
          </cell>
          <cell r="AL204" t="str">
            <v>阮孝应</v>
          </cell>
          <cell r="AM204" t="str">
            <v>在建</v>
          </cell>
        </row>
        <row r="205">
          <cell r="B205" t="str">
            <v>松山片区安全门、人防工程用品生产基地</v>
          </cell>
        </row>
        <row r="205">
          <cell r="F205" t="str">
            <v>否</v>
          </cell>
          <cell r="G205" t="str">
            <v>工业科技</v>
          </cell>
          <cell r="H205" t="str">
            <v>罗源县</v>
          </cell>
          <cell r="I205" t="str">
            <v>松山镇</v>
          </cell>
          <cell r="J205" t="str">
            <v>
建筑面积6万㎡，建设厂房和管理用房、给排水等管综、公共绿化等内容。
</v>
          </cell>
          <cell r="K205" t="str">
            <v>2016-2018</v>
          </cell>
          <cell r="L205">
            <v>13000</v>
          </cell>
          <cell r="M205">
            <v>0</v>
          </cell>
          <cell r="N205">
            <v>13000</v>
          </cell>
          <cell r="O205">
            <v>0</v>
          </cell>
          <cell r="P205">
            <v>0</v>
          </cell>
          <cell r="Q205">
            <v>0</v>
          </cell>
          <cell r="R205">
            <v>0</v>
          </cell>
          <cell r="S205" t="str">
            <v>4、民营独资</v>
          </cell>
          <cell r="T205" t="str">
            <v>3、其他</v>
          </cell>
          <cell r="U205">
            <v>3000</v>
          </cell>
          <cell r="V205" t="str">
            <v>
动建，完成桩基50%。
</v>
          </cell>
          <cell r="W205">
            <v>8000</v>
          </cell>
          <cell r="X205" t="str">
            <v>
一二季度土建施工，三季度完成厂房主体结构及内外装；四季度设备安装、调试。
</v>
          </cell>
        </row>
        <row r="205">
          <cell r="Z205">
            <v>12</v>
          </cell>
          <cell r="AA205">
            <v>0</v>
          </cell>
          <cell r="AB205">
            <v>67</v>
          </cell>
          <cell r="AC205">
            <v>0</v>
          </cell>
          <cell r="AD205">
            <v>0</v>
          </cell>
          <cell r="AE205">
            <v>0</v>
          </cell>
          <cell r="AF205">
            <v>0</v>
          </cell>
          <cell r="AG205" t="str">
            <v>
福建三艺门业有限公司
</v>
          </cell>
          <cell r="AH205" t="str">
            <v>李明概
13599085133</v>
          </cell>
          <cell r="AI205" t="str">
            <v>李明概
13599085133</v>
          </cell>
          <cell r="AJ205" t="str">
            <v>台商投资区</v>
          </cell>
          <cell r="AK205" t="str">
            <v>黄超</v>
          </cell>
          <cell r="AL205" t="str">
            <v>阮孝应</v>
          </cell>
          <cell r="AM205" t="str">
            <v>在建</v>
          </cell>
        </row>
        <row r="206">
          <cell r="B206" t="str">
            <v>嘉寓福州节能科技产业园</v>
          </cell>
        </row>
        <row r="206">
          <cell r="F206" t="str">
            <v>否</v>
          </cell>
          <cell r="G206" t="str">
            <v>工业科技</v>
          </cell>
          <cell r="H206" t="str">
            <v>罗源县</v>
          </cell>
          <cell r="I206" t="str">
            <v>松山镇</v>
          </cell>
          <cell r="J206" t="str">
            <v>
建筑面积78401㎡。年产高档节能门窗60万㎡，高档节能幕墙20万㎡。
</v>
          </cell>
          <cell r="K206" t="str">
            <v>2016-2018</v>
          </cell>
          <cell r="L206">
            <v>32400</v>
          </cell>
          <cell r="M206">
            <v>0</v>
          </cell>
          <cell r="N206">
            <v>32400</v>
          </cell>
          <cell r="O206">
            <v>0</v>
          </cell>
          <cell r="P206">
            <v>0</v>
          </cell>
          <cell r="Q206">
            <v>0</v>
          </cell>
          <cell r="R206">
            <v>0</v>
          </cell>
          <cell r="S206" t="str">
            <v>4、民营独资</v>
          </cell>
          <cell r="T206" t="str">
            <v>3、其他</v>
          </cell>
          <cell r="U206">
            <v>500</v>
          </cell>
          <cell r="V206" t="str">
            <v>
1#厂房动建，完成桩基。
</v>
          </cell>
          <cell r="W206">
            <v>8000</v>
          </cell>
          <cell r="X206" t="str">
            <v>
1#厂房6月30日前竣工，2#-5#厂房主体施工。
</v>
          </cell>
        </row>
        <row r="206">
          <cell r="AA206">
            <v>101</v>
          </cell>
          <cell r="AB206">
            <v>101</v>
          </cell>
          <cell r="AC206">
            <v>0</v>
          </cell>
          <cell r="AD206">
            <v>0</v>
          </cell>
          <cell r="AE206">
            <v>0</v>
          </cell>
          <cell r="AF206">
            <v>0</v>
          </cell>
          <cell r="AG206" t="str">
            <v>
嘉寓新新投资（集团）福州有限公司
</v>
          </cell>
          <cell r="AH206" t="str">
            <v>江泽太
18018200057</v>
          </cell>
          <cell r="AI206" t="str">
            <v>江泽太
18018200057</v>
          </cell>
          <cell r="AJ206" t="str">
            <v>台商投资区</v>
          </cell>
          <cell r="AK206" t="str">
            <v>黄超</v>
          </cell>
          <cell r="AL206" t="str">
            <v>阮孝应</v>
          </cell>
          <cell r="AM206" t="str">
            <v>在建</v>
          </cell>
        </row>
        <row r="207">
          <cell r="B207" t="str">
            <v>福州台商投资区扩区松山片区基础设施建设项目</v>
          </cell>
          <cell r="C207" t="str">
            <v>2016在建</v>
          </cell>
          <cell r="D207" t="str">
            <v>在建</v>
          </cell>
          <cell r="E207" t="str">
            <v>是</v>
          </cell>
          <cell r="F207" t="str">
            <v>是</v>
          </cell>
          <cell r="G207" t="str">
            <v>工业科技</v>
          </cell>
          <cell r="H207" t="str">
            <v>罗源县</v>
          </cell>
          <cell r="I207" t="str">
            <v>松山镇</v>
          </cell>
          <cell r="J207" t="str">
            <v>
建设松山片区防洪堤11公里；小获路网工程4.67公里，松岐中路（含松山一路）5.54公里，通屿路4.24公里，松山路3.8公里，滨江路（一期）1.4公里；福州台商投资区松山片区填海工程及小获片区内河工程等基础配套设施项目。
</v>
          </cell>
          <cell r="K207" t="str">
            <v>2014-2018</v>
          </cell>
          <cell r="L207">
            <v>300000</v>
          </cell>
          <cell r="M207">
            <v>16000</v>
          </cell>
          <cell r="N207">
            <v>233000</v>
          </cell>
          <cell r="O207">
            <v>51000</v>
          </cell>
          <cell r="P207">
            <v>0</v>
          </cell>
          <cell r="Q207">
            <v>0</v>
          </cell>
          <cell r="R207">
            <v>0</v>
          </cell>
          <cell r="S207" t="str">
            <v>1、国有独资</v>
          </cell>
          <cell r="T207" t="str">
            <v>3、其他</v>
          </cell>
          <cell r="U207">
            <v>116599</v>
          </cell>
          <cell r="V207" t="str">
            <v>
1.罗源湾开发区松山片区大、小获片防洪排涝工程(小获片)：完成小获片防洪堤堤基处理和填筑4.9公里，小获闸（泵）站基础处理19000㎡等；
2.小获片区路网工程第Ⅱ标段：完成道路3.892公里；
3.完成小获片区内河工程约1.2公里河道开挖和驳岸施工等；
4.滨江路（一期）动建并完成路基填筑500m等；
5.福州台商投资区松山片区填海工程完成吹填10%等。
</v>
          </cell>
          <cell r="W207">
            <v>67000</v>
          </cell>
          <cell r="X207" t="str">
            <v>
一季度完成滨江路（一期）管线综合1.5公里，B片区滞洪区驳岸基础处理0.6公里，罗源湾大小获片防洪排涝工程（小获片）防洪堤堤身填筑完成并验收、闸站主体结构完成，松山片区填海工程完成10%，罗源湾大小获片防洪排涝工程（大获片）动建；
二季度完成滨江路（一期）路面结构层施工，B片区滞洪区驳岸基础处理0.6公里、驳岸施工0.6公里，罗源湾大小获片防洪排涝工程闸站设备安装、调试，松山片区填海工程完成10%，罗源湾大小获片防洪排涝工程（大获片）堤基处理完成2公里；
三季度完成滨江路（一期）绿化、标志标线等附属工程完成、竣工交付使用，B片区滞洪区驳岸施工0.6公里、竣工交付使用，罗源湾大小获片防洪排涝工程闸站试运行、竣工交付使用，松山片区填海工程完成10%，罗源湾大小获片防洪排涝工程（大获片）堤基处理完成2公里，松岐中路(松岐桥梁)动建，A片区河道水系和滞洪区工程动建；
四季度完成松山片区填海工程完成20%，罗源湾大小获片防洪排涝工程（大获片）堤身填筑2公里、闸站基础，松岐中路跨大小溪桥梁基础完成，A片区河道水系和滞洪区工程河道、驳岸基础开挖并处理30%。
</v>
          </cell>
        </row>
        <row r="207">
          <cell r="AA207">
            <v>1519</v>
          </cell>
          <cell r="AB207">
            <v>966</v>
          </cell>
          <cell r="AC207">
            <v>1500</v>
          </cell>
          <cell r="AD207">
            <v>500</v>
          </cell>
          <cell r="AE207">
            <v>7701</v>
          </cell>
          <cell r="AF207">
            <v>4011</v>
          </cell>
          <cell r="AG207" t="str">
            <v>
福州台商投资区开发建设有限公司
</v>
          </cell>
          <cell r="AH207" t="str">
            <v>戴耀东
工程建设部经理
0591-83326560
0591-87803820（传真）
13960998260
245545329@qq.com</v>
          </cell>
          <cell r="AI207" t="str">
            <v>陈通
0591-87890986
0591-87803820（传真）
15080080096
fzttqjsj@163.com</v>
          </cell>
          <cell r="AJ207" t="str">
            <v>台商投资区</v>
          </cell>
          <cell r="AK207" t="str">
            <v>黄超</v>
          </cell>
          <cell r="AL207" t="str">
            <v>阮孝应</v>
          </cell>
          <cell r="AM207" t="str">
            <v>在建</v>
          </cell>
        </row>
        <row r="208">
          <cell r="B208" t="str">
            <v>福州民天食品工业园</v>
          </cell>
          <cell r="C208" t="str">
            <v>在建</v>
          </cell>
          <cell r="D208" t="str">
            <v>在建</v>
          </cell>
          <cell r="E208" t="str">
            <v>是</v>
          </cell>
          <cell r="F208" t="str">
            <v>否</v>
          </cell>
          <cell r="G208" t="str">
            <v>工业科技</v>
          </cell>
          <cell r="H208" t="str">
            <v>闽清县</v>
          </cell>
          <cell r="I208" t="str">
            <v>白金工业园区</v>
          </cell>
          <cell r="J208" t="str">
            <v>
项目位于闽清白金工业园区，征地148.94亩，总用地面积99293㎡，建（构）筑物占地面积约5.5万㎡，建筑面积约15万㎡。项目通过搬迁改造，在园区内保留原福州民天食品厂生产的传统“民天”调味品、实现产能提升的同时，拓展其它调味食品，粮油制品、农副产品及海产品等。1、建设规模：年产4.5万吨。酿造发酵酱油：1.2万吨/年；酿造鱼露：1.5万吨/年；发酵型食醋：1.5万吨/年；黄酒：0.5万吨/年 ；黄豆酱、蟛蜞酱、辣椒酱等半固态调味料：0.3万吨/年。
</v>
          </cell>
          <cell r="K208" t="str">
            <v>2016-2018
</v>
          </cell>
          <cell r="L208">
            <v>30000</v>
          </cell>
          <cell r="M208">
            <v>0</v>
          </cell>
          <cell r="N208">
            <v>20000</v>
          </cell>
          <cell r="O208">
            <v>10000</v>
          </cell>
          <cell r="P208">
            <v>0</v>
          </cell>
          <cell r="Q208">
            <v>0</v>
          </cell>
          <cell r="R208">
            <v>0</v>
          </cell>
          <cell r="S208" t="str">
            <v>国有独资</v>
          </cell>
          <cell r="T208" t="str">
            <v>否</v>
          </cell>
          <cell r="U208">
            <v>10000</v>
          </cell>
          <cell r="V208" t="str">
            <v>
2016年9月25日动工建设，年底完成办公楼地下室的土石方及主体结构工程部分；其它单体的土石方及基础结构工程完成；配合土建的基础安装预埋管线工程完成；其间完成设备选型、订制。
</v>
          </cell>
          <cell r="W208">
            <v>10000</v>
          </cell>
          <cell r="X208" t="str">
            <v>
一季度主要进行基础混凝土及各单体结构工程等建设，二季度各单体结构工程、上部主体施工及设备预埋件等建设（含水电工程），三季度完成结构性封顶、单体上部主体施工、水电安装、部分设备安装。四季度完成所有单体工程二层以上施工内容（含办公室地下一层），其中所有单体一层施工内容完成70%，设备安装等。
</v>
          </cell>
        </row>
        <row r="208">
          <cell r="AA208">
            <v>149</v>
          </cell>
          <cell r="AB208">
            <v>149</v>
          </cell>
          <cell r="AC208">
            <v>0</v>
          </cell>
          <cell r="AD208">
            <v>0</v>
          </cell>
          <cell r="AE208">
            <v>0</v>
          </cell>
          <cell r="AF208">
            <v>0</v>
          </cell>
          <cell r="AG208" t="str">
            <v>
福州民天食品工业园
</v>
          </cell>
          <cell r="AH208" t="str">
            <v>叶光彬董事长；电话：83512321；手机：13055726480</v>
          </cell>
          <cell r="AI208" t="str">
            <v>黄婉华主任；电话：83598876；手机：15980610272</v>
          </cell>
          <cell r="AJ208" t="str">
            <v>国投集团</v>
          </cell>
          <cell r="AK208" t="str">
            <v>陈秉宏</v>
          </cell>
          <cell r="AL208" t="str">
            <v>柯有铭</v>
          </cell>
          <cell r="AM208" t="str">
            <v>在建</v>
          </cell>
        </row>
        <row r="209">
          <cell r="B209" t="str">
            <v>中国电信福州分公司4G网络建设</v>
          </cell>
          <cell r="C209" t="str">
            <v>2016在建</v>
          </cell>
          <cell r="D209" t="str">
            <v>在建</v>
          </cell>
        </row>
        <row r="209">
          <cell r="F209" t="str">
            <v>否</v>
          </cell>
          <cell r="G209" t="str">
            <v>工业科技</v>
          </cell>
          <cell r="H209" t="str">
            <v>福州市</v>
          </cell>
          <cell r="I209" t="str">
            <v>福州市</v>
          </cell>
          <cell r="J209" t="str">
            <v>
本项目计划用2年时间时限福州全区LTE800M网络信号全覆盖。项目期内，福州电信计划建设3800个LTE800M室外基站，用于实现4G网络在福州全区的深度、连续覆盖，为承载VoLTE业务打造良好覆盖基础。
</v>
          </cell>
          <cell r="K209" t="str">
            <v>2013-2017</v>
          </cell>
          <cell r="L209">
            <v>300000</v>
          </cell>
        </row>
        <row r="209">
          <cell r="N209">
            <v>35000</v>
          </cell>
        </row>
        <row r="209">
          <cell r="S209" t="str">
            <v>国有独资</v>
          </cell>
          <cell r="T209" t="str">
            <v>央企</v>
          </cell>
          <cell r="U209">
            <v>140000</v>
          </cell>
          <cell r="V209" t="str">
            <v>
已超额完成年度投资计划。
</v>
          </cell>
          <cell r="W209">
            <v>35000</v>
          </cell>
          <cell r="X209" t="str">
            <v>
按月时序进度推进。
</v>
          </cell>
        </row>
        <row r="209">
          <cell r="Z209" t="str">
            <v>12部分</v>
          </cell>
        </row>
        <row r="209">
          <cell r="AG209" t="str">
            <v>
电信福州分公司
</v>
          </cell>
          <cell r="AH209" t="str">
            <v>董存明 部门负责人 13313971133</v>
          </cell>
          <cell r="AI209" t="str">
            <v>魏国杰 经办 18905910935</v>
          </cell>
          <cell r="AJ209" t="str">
            <v>中国电信</v>
          </cell>
          <cell r="AK209" t="str">
            <v>潘天舒</v>
          </cell>
          <cell r="AL209" t="str">
            <v>阮孝应</v>
          </cell>
          <cell r="AM209" t="str">
            <v>在建</v>
          </cell>
        </row>
        <row r="210">
          <cell r="B210" t="str">
            <v>城市光网建设</v>
          </cell>
          <cell r="C210" t="str">
            <v>2016在建</v>
          </cell>
          <cell r="D210" t="str">
            <v>在建</v>
          </cell>
        </row>
        <row r="210">
          <cell r="F210" t="str">
            <v>否</v>
          </cell>
          <cell r="G210" t="str">
            <v>工业科技</v>
          </cell>
          <cell r="H210" t="str">
            <v>福州市</v>
          </cell>
          <cell r="I210" t="str">
            <v>福州市</v>
          </cell>
          <cell r="J210" t="str">
            <v>
新增6万光宽带网络端口，完成6350个光纤汇接点建设工作。
</v>
          </cell>
          <cell r="K210" t="str">
            <v>2013-2018</v>
          </cell>
          <cell r="L210">
            <v>300000</v>
          </cell>
        </row>
        <row r="210">
          <cell r="N210">
            <v>65000</v>
          </cell>
        </row>
        <row r="210">
          <cell r="S210" t="str">
            <v>国有独资</v>
          </cell>
          <cell r="T210" t="str">
            <v>央企</v>
          </cell>
          <cell r="U210">
            <v>74800</v>
          </cell>
          <cell r="V210" t="str">
            <v>
已超额完成年度投资计划。
</v>
          </cell>
          <cell r="W210">
            <v>65000</v>
          </cell>
          <cell r="X210" t="str">
            <v>
按月时序进度推进。
</v>
          </cell>
        </row>
        <row r="210">
          <cell r="AG210" t="str">
            <v>
电信福州分公司
</v>
          </cell>
          <cell r="AH210" t="str">
            <v>林能辉 部门负责人 18905910668</v>
          </cell>
          <cell r="AI210" t="str">
            <v>许坤捷 经办 18960959995</v>
          </cell>
          <cell r="AJ210" t="str">
            <v>中国电信</v>
          </cell>
          <cell r="AK210" t="str">
            <v>潘天舒</v>
          </cell>
          <cell r="AL210" t="str">
            <v>阮孝应</v>
          </cell>
          <cell r="AM210" t="str">
            <v>在建</v>
          </cell>
        </row>
        <row r="211">
          <cell r="B211" t="str">
            <v>新一代“智慧”通信基础设施项目</v>
          </cell>
          <cell r="C211" t="str">
            <v>否</v>
          </cell>
          <cell r="D211" t="str">
            <v>否</v>
          </cell>
          <cell r="E211" t="str">
            <v>否</v>
          </cell>
          <cell r="F211" t="str">
            <v>否</v>
          </cell>
          <cell r="G211" t="str">
            <v>工业科技</v>
          </cell>
          <cell r="H211" t="str">
            <v>福建省</v>
          </cell>
          <cell r="I211" t="str">
            <v>福州市</v>
          </cell>
          <cell r="J211" t="str">
            <v>
项目计划新建1700个新型基站，改造基站3500个，打造新一代“智慧”通信基础设施，为通信基础运营商、市政服务、公安监控、环保监测等相关单位提供全方位的通信接入服务。
</v>
          </cell>
          <cell r="K211" t="str">
            <v>2017-2017</v>
          </cell>
          <cell r="L211">
            <v>36000</v>
          </cell>
        </row>
        <row r="211">
          <cell r="N211" t="str">
            <v>是</v>
          </cell>
        </row>
        <row r="211">
          <cell r="S211" t="str">
            <v>国有企业</v>
          </cell>
          <cell r="T211" t="str">
            <v>央企</v>
          </cell>
          <cell r="U211">
            <v>28000</v>
          </cell>
          <cell r="V211" t="str">
            <v>
完成项目立项5310个，其中新建站点建设1793，改造站点3517，室内分布新建站点156个。
</v>
          </cell>
          <cell r="W211">
            <v>36000</v>
          </cell>
          <cell r="X211" t="str">
            <v>
截止2月底，累计完成项目立项站点1680个，其中新建300个站点，改造1368个站点，累计投资近1亿元二季度计划完成投资时序进度60%。
</v>
          </cell>
          <cell r="Y211">
            <v>1</v>
          </cell>
          <cell r="Z211">
            <v>12</v>
          </cell>
          <cell r="AA211">
            <v>40</v>
          </cell>
          <cell r="AB211">
            <v>7</v>
          </cell>
        </row>
        <row r="211">
          <cell r="AG211" t="str">
            <v>铁塔福州市分公司
</v>
          </cell>
          <cell r="AH211" t="str">
            <v>齐斌13609597921</v>
          </cell>
        </row>
        <row r="211">
          <cell r="AJ211" t="str">
            <v>中国铁塔</v>
          </cell>
          <cell r="AK211" t="str">
            <v>孙榕</v>
          </cell>
          <cell r="AL211" t="str">
            <v>阮孝应</v>
          </cell>
          <cell r="AM211" t="str">
            <v>在建</v>
          </cell>
        </row>
        <row r="212">
          <cell r="B212" t="str">
            <v>福州移动2017年4G网络覆盖提升工程</v>
          </cell>
          <cell r="C212" t="str">
            <v>预备前期</v>
          </cell>
          <cell r="D212" t="str">
            <v>预备前期</v>
          </cell>
          <cell r="E212" t="str">
            <v>否</v>
          </cell>
          <cell r="F212" t="str">
            <v>否</v>
          </cell>
          <cell r="G212" t="str">
            <v>工业科技</v>
          </cell>
          <cell r="H212" t="str">
            <v>各县市区</v>
          </cell>
        </row>
        <row r="212">
          <cell r="J212" t="str">
            <v>
福州4GLTE通信基站建设6000个站点，其中包括4000个常规4G基站建设和2000个小型微站建设。
</v>
          </cell>
          <cell r="K212" t="str">
            <v>2017-2018</v>
          </cell>
          <cell r="L212">
            <v>60000</v>
          </cell>
          <cell r="M212">
            <v>0</v>
          </cell>
          <cell r="N212">
            <v>60000</v>
          </cell>
          <cell r="O212">
            <v>0</v>
          </cell>
          <cell r="P212">
            <v>0</v>
          </cell>
          <cell r="Q212">
            <v>0</v>
          </cell>
          <cell r="R212">
            <v>0</v>
          </cell>
          <cell r="S212" t="str">
            <v>选项：
国有独资
</v>
          </cell>
          <cell r="T212" t="str">
            <v>央企</v>
          </cell>
          <cell r="U212">
            <v>0</v>
          </cell>
          <cell r="V212" t="str">
            <v>1、完成2017年4G网络工程立项上报；
2、完成立项批复。</v>
          </cell>
          <cell r="W212">
            <v>60000</v>
          </cell>
          <cell r="X212" t="str">
            <v>
全年计划新建6000个站点，一季度完成1000个站点建设，二季度完成2500个站点建设，三季度完成4000个站点建设，四季度完成6000个站点建设。
</v>
          </cell>
        </row>
        <row r="212">
          <cell r="Z212">
            <v>12</v>
          </cell>
          <cell r="AA212">
            <v>0</v>
          </cell>
          <cell r="AB212">
            <v>0</v>
          </cell>
          <cell r="AC212">
            <v>0</v>
          </cell>
          <cell r="AD212">
            <v>0</v>
          </cell>
          <cell r="AE212">
            <v>0</v>
          </cell>
          <cell r="AF212">
            <v>0</v>
          </cell>
          <cell r="AG212" t="str">
            <v>
移动福州分公司
</v>
          </cell>
          <cell r="AH212" t="str">
            <v>工程建设部经理 陈劼 13600810800</v>
          </cell>
          <cell r="AI212" t="str">
            <v>项目经理郑灼勇18705910178</v>
          </cell>
          <cell r="AJ212" t="str">
            <v>中国移动</v>
          </cell>
          <cell r="AK212" t="str">
            <v>叶翔</v>
          </cell>
          <cell r="AL212" t="str">
            <v>阮孝应</v>
          </cell>
          <cell r="AM212" t="str">
            <v>在建</v>
          </cell>
        </row>
        <row r="213">
          <cell r="B213" t="str">
            <v>福州移动“光网家庭”宽带升级改造工程</v>
          </cell>
          <cell r="C213" t="str">
            <v>预备前期</v>
          </cell>
          <cell r="D213" t="str">
            <v>预备前期</v>
          </cell>
          <cell r="E213" t="str">
            <v>否</v>
          </cell>
          <cell r="F213" t="str">
            <v>否</v>
          </cell>
          <cell r="G213" t="str">
            <v>工业科技</v>
          </cell>
          <cell r="H213" t="str">
            <v>涵盖福州全区
</v>
          </cell>
          <cell r="I213" t="str">
            <v>选项</v>
          </cell>
          <cell r="J213" t="str">
            <v>
工程计划对福州地区2500个ADSL/FTTB住宅小区宽带网络改造升级，实现100Mbps光纤入户接入,提前部署家庭物联网、超高清视频等新兴应用所需的网络基础。工程新增FTTH光纤端口41万个，敷设光缆7.8万芯公里；计划新增ODF100架，其中，新增1：4型分光器1500台，新增1：8型分光器2000台，新增1：16型分光器2000台，新增1：32型分光器1000台;新建光缆交接箱170架，其中：新建96芯光缆交接箱110架，新建288芯光缆交接箱30架，新建576芯光缆交接箱30架。
</v>
          </cell>
          <cell r="K213" t="str">
            <v>2017-2018</v>
          </cell>
          <cell r="L213">
            <v>13000</v>
          </cell>
          <cell r="M213">
            <v>0</v>
          </cell>
          <cell r="N213" t="str">
            <v>13000
</v>
          </cell>
          <cell r="O213">
            <v>0</v>
          </cell>
          <cell r="P213">
            <v>0</v>
          </cell>
          <cell r="Q213">
            <v>0</v>
          </cell>
          <cell r="R213">
            <v>0</v>
          </cell>
          <cell r="S213" t="str">
            <v>国有独资</v>
          </cell>
          <cell r="T213" t="str">
            <v>央企</v>
          </cell>
          <cell r="U213">
            <v>0</v>
          </cell>
          <cell r="V213" t="str">
            <v>
1、针对“光网家庭”目标小区建设方案进行可行性分析、投资估算；
2、完成立项批复。
</v>
          </cell>
          <cell r="W213">
            <v>13000</v>
          </cell>
          <cell r="X213" t="str">
            <v>
1、根据立项，完成目标小区现场勘察、设计并设计批复。
2、主要工程设备招标、采购到货
3、设备安装完成、数据割接
4、初步竣工验收
5、试运行
6、正式竣工投产
</v>
          </cell>
        </row>
        <row r="213">
          <cell r="Z213">
            <v>12</v>
          </cell>
          <cell r="AA213">
            <v>0</v>
          </cell>
          <cell r="AB213">
            <v>0</v>
          </cell>
          <cell r="AC213">
            <v>0</v>
          </cell>
          <cell r="AD213">
            <v>0</v>
          </cell>
          <cell r="AE213">
            <v>0</v>
          </cell>
          <cell r="AF213">
            <v>0</v>
          </cell>
          <cell r="AG213" t="str">
            <v>
移动福州分公司
</v>
          </cell>
          <cell r="AH213" t="str">
            <v>陈劼：工程建设部经理、联系方式：13600810800
</v>
          </cell>
          <cell r="AI213" t="str">
            <v>苏凌杰：
工程建设部项目经理、联系方式：13696851106</v>
          </cell>
          <cell r="AJ213" t="str">
            <v>中国移动</v>
          </cell>
          <cell r="AK213" t="str">
            <v>叶翔</v>
          </cell>
          <cell r="AL213" t="str">
            <v>阮孝应</v>
          </cell>
          <cell r="AM213" t="str">
            <v>在建</v>
          </cell>
        </row>
        <row r="214">
          <cell r="B214" t="str">
            <v>商贸服务业</v>
          </cell>
        </row>
        <row r="214">
          <cell r="J214">
            <v>116</v>
          </cell>
          <cell r="K214" t="str">
            <v>项</v>
          </cell>
          <cell r="L214">
            <v>24870681.85</v>
          </cell>
        </row>
        <row r="214">
          <cell r="U214">
            <v>14555134</v>
          </cell>
        </row>
        <row r="214">
          <cell r="W214">
            <v>4933220</v>
          </cell>
        </row>
        <row r="215">
          <cell r="B215" t="str">
            <v>海西商务大厦</v>
          </cell>
          <cell r="C215" t="str">
            <v>在建</v>
          </cell>
          <cell r="D215" t="str">
            <v>在建</v>
          </cell>
          <cell r="E215" t="str">
            <v>是</v>
          </cell>
          <cell r="F215" t="str">
            <v>否</v>
          </cell>
          <cell r="G215" t="str">
            <v>商贸服务业</v>
          </cell>
          <cell r="H215" t="str">
            <v>鼓楼区</v>
          </cell>
          <cell r="I215" t="str">
            <v>温泉街道</v>
          </cell>
          <cell r="J215" t="str">
            <v>
新扩建一座5A级高端商务大厦，面积107432.99㎡，地上39层，地下4层，总高168米。
</v>
          </cell>
          <cell r="K215" t="str">
            <v>2013.05-2017.12</v>
          </cell>
          <cell r="L215">
            <v>100000</v>
          </cell>
        </row>
        <row r="215">
          <cell r="N215">
            <v>100000</v>
          </cell>
        </row>
        <row r="215">
          <cell r="S215" t="str">
            <v>
国有独资
</v>
          </cell>
          <cell r="T215" t="str">
            <v>其他</v>
          </cell>
          <cell r="U215">
            <v>85000</v>
          </cell>
          <cell r="V215" t="str">
            <v>
12月31日前进入内外装修阶段。
</v>
          </cell>
          <cell r="W215">
            <v>8000</v>
          </cell>
          <cell r="X215" t="str">
            <v>
完工并投入使用。
</v>
          </cell>
        </row>
        <row r="215">
          <cell r="Z215">
            <v>12</v>
          </cell>
          <cell r="AA215">
            <v>14</v>
          </cell>
          <cell r="AB215">
            <v>14</v>
          </cell>
          <cell r="AC215">
            <v>0</v>
          </cell>
          <cell r="AD215">
            <v>0</v>
          </cell>
          <cell r="AE215">
            <v>0</v>
          </cell>
          <cell r="AF215">
            <v>0</v>
          </cell>
          <cell r="AG215" t="str">
            <v>
福建对外贸易中心集团有限责任公司
</v>
          </cell>
          <cell r="AH215" t="str">
            <v>邱延芳
总经理
87625070</v>
          </cell>
          <cell r="AI215" t="str">
            <v>唐巧红
87521066
卢小燕
87761271
13905029586</v>
          </cell>
          <cell r="AJ215" t="str">
            <v>鼓楼区</v>
          </cell>
          <cell r="AK215" t="str">
            <v>朱训志</v>
          </cell>
          <cell r="AL215" t="str">
            <v>林绍彬</v>
          </cell>
          <cell r="AM215" t="str">
            <v>在建</v>
          </cell>
        </row>
        <row r="216">
          <cell r="B216" t="str">
            <v>福建邮政广场</v>
          </cell>
          <cell r="C216" t="str">
            <v>在建</v>
          </cell>
          <cell r="D216" t="str">
            <v>在建</v>
          </cell>
          <cell r="E216" t="str">
            <v>是</v>
          </cell>
          <cell r="F216" t="str">
            <v>否</v>
          </cell>
          <cell r="G216" t="str">
            <v>商贸服务业</v>
          </cell>
          <cell r="H216" t="str">
            <v>鼓楼区</v>
          </cell>
          <cell r="I216" t="str">
            <v>温泉街道</v>
          </cell>
          <cell r="J216" t="str">
            <v>
总建筑面积8.7万㎡，其中上部建筑面积6.0万㎡，地下室面积2.7万㎡，地上25层，地下2层。将建成为全省重要的邮政通信生产指挥调度中心、邮政营运中心。
</v>
          </cell>
          <cell r="K216" t="str">
            <v>2013.09-2017.12</v>
          </cell>
          <cell r="L216">
            <v>49000</v>
          </cell>
        </row>
        <row r="216">
          <cell r="N216">
            <v>49000</v>
          </cell>
        </row>
        <row r="216">
          <cell r="S216" t="str">
            <v>
国有独资
</v>
          </cell>
          <cell r="T216" t="str">
            <v>其他</v>
          </cell>
          <cell r="U216">
            <v>45000</v>
          </cell>
          <cell r="V216" t="str">
            <v>
基本完工。
</v>
          </cell>
          <cell r="W216">
            <v>1000</v>
          </cell>
          <cell r="X216" t="str">
            <v>
全面竣工。
</v>
          </cell>
        </row>
        <row r="216">
          <cell r="Z216">
            <v>12</v>
          </cell>
          <cell r="AA216">
            <v>57</v>
          </cell>
          <cell r="AB216">
            <v>57</v>
          </cell>
          <cell r="AC216">
            <v>0</v>
          </cell>
          <cell r="AD216">
            <v>0</v>
          </cell>
          <cell r="AE216">
            <v>0</v>
          </cell>
          <cell r="AF216">
            <v>0</v>
          </cell>
          <cell r="AG216" t="str">
            <v>
福建省邮政公司
</v>
          </cell>
          <cell r="AH216" t="str">
            <v>姜安川
副主任
87618101</v>
          </cell>
          <cell r="AI216" t="str">
            <v>陈  俊 13600885597
卢小燕
87761271
13905029586</v>
          </cell>
          <cell r="AJ216" t="str">
            <v>鼓楼区</v>
          </cell>
          <cell r="AK216" t="str">
            <v>朱训志</v>
          </cell>
          <cell r="AL216" t="str">
            <v>林绍彬</v>
          </cell>
          <cell r="AM216" t="str">
            <v>在建</v>
          </cell>
        </row>
        <row r="217">
          <cell r="B217" t="str">
            <v>福州新权南路综合发展项目（香格里拉二期）</v>
          </cell>
          <cell r="C217" t="str">
            <v>计划新开工</v>
          </cell>
          <cell r="D217" t="str">
            <v>计划新开工</v>
          </cell>
          <cell r="E217" t="str">
            <v>是</v>
          </cell>
          <cell r="F217" t="str">
            <v>否</v>
          </cell>
          <cell r="G217" t="str">
            <v>商贸服务业</v>
          </cell>
          <cell r="H217" t="str">
            <v>鼓楼区</v>
          </cell>
          <cell r="I217" t="str">
            <v>安泰街道</v>
          </cell>
          <cell r="J217" t="str">
            <v>
二期项目面积约55.07亩，占地面积36714㎡，总建筑面积11.6万㎡，其中地上面积7万㎡，地下面积4.6万㎡，将规划一栋22层约100米高的办公塔楼，相连5层高（含商业及餐饮）裙楼及3层高副楼,是集商业购物中心与现代化写字楼于一体的城市综合体。
</v>
          </cell>
          <cell r="K217" t="str">
            <v>2016.07-2019.12</v>
          </cell>
          <cell r="L217">
            <v>100000</v>
          </cell>
        </row>
        <row r="217">
          <cell r="N217">
            <v>100000</v>
          </cell>
        </row>
        <row r="217">
          <cell r="S217" t="str">
            <v>外资独资</v>
          </cell>
          <cell r="T217" t="str">
            <v>其他</v>
          </cell>
          <cell r="U217">
            <v>10000</v>
          </cell>
          <cell r="V217" t="str">
            <v>
已完成560根桩（占总桩数42%），2017年春节前完成桩基础施工。
</v>
          </cell>
          <cell r="W217">
            <v>20000</v>
          </cell>
          <cell r="X217" t="str">
            <v>
年底结构上到地面，达到正负零。
</v>
          </cell>
        </row>
        <row r="217">
          <cell r="AA217">
            <v>55.07</v>
          </cell>
        </row>
        <row r="217">
          <cell r="AG217" t="str">
            <v>
福建嘉里国际贸易中心有限公司
</v>
          </cell>
          <cell r="AH217" t="str">
            <v>刘鹤松18559951125</v>
          </cell>
          <cell r="AI217" t="str">
            <v>林  玲
88596170</v>
          </cell>
          <cell r="AJ217" t="str">
            <v>鼓楼区</v>
          </cell>
          <cell r="AK217" t="str">
            <v>朱训志</v>
          </cell>
          <cell r="AL217" t="str">
            <v>林绍彬</v>
          </cell>
          <cell r="AM217" t="str">
            <v>在建</v>
          </cell>
        </row>
        <row r="218">
          <cell r="B218" t="str">
            <v>东百B楼拆除重建</v>
          </cell>
          <cell r="C218" t="str">
            <v>在建</v>
          </cell>
          <cell r="D218" t="str">
            <v>在建</v>
          </cell>
          <cell r="E218" t="str">
            <v>否</v>
          </cell>
          <cell r="F218" t="str">
            <v>否</v>
          </cell>
          <cell r="G218" t="str">
            <v>商贸服务业</v>
          </cell>
          <cell r="H218" t="str">
            <v>鼓楼区</v>
          </cell>
          <cell r="I218" t="str">
            <v>南街街道</v>
          </cell>
          <cell r="J218" t="str">
            <v>
将东百大楼B楼结合地铁出入口风亭建设进行拆除重建，并将地下空间与地铁站点进行连接，该项目占地面积5300㎡，建筑总面积26532㎡。
</v>
          </cell>
          <cell r="K218" t="str">
            <v>2015.01-2017.08</v>
          </cell>
          <cell r="L218">
            <v>35610</v>
          </cell>
        </row>
        <row r="218">
          <cell r="N218">
            <v>35610</v>
          </cell>
        </row>
        <row r="218">
          <cell r="S218" t="str">
            <v>民营独资</v>
          </cell>
          <cell r="T218" t="str">
            <v>其他</v>
          </cell>
          <cell r="U218">
            <v>30000</v>
          </cell>
          <cell r="V218" t="str">
            <v>
完成主体建筑封顶。
</v>
          </cell>
          <cell r="W218">
            <v>5610</v>
          </cell>
          <cell r="X218" t="str">
            <v>
落架完工。
</v>
          </cell>
        </row>
        <row r="218">
          <cell r="Z218">
            <v>8</v>
          </cell>
          <cell r="AA218">
            <v>7</v>
          </cell>
          <cell r="AB218">
            <v>7</v>
          </cell>
        </row>
        <row r="218">
          <cell r="AG218" t="str">
            <v>
福建东百集团股份有限公司
</v>
          </cell>
          <cell r="AH218" t="str">
            <v>朱红志
公司法人87521032</v>
          </cell>
          <cell r="AI218" t="str">
            <v>郭志松项目总经理18650072871</v>
          </cell>
          <cell r="AJ218" t="str">
            <v>鼓楼区</v>
          </cell>
          <cell r="AK218" t="str">
            <v>朱训志</v>
          </cell>
          <cell r="AL218" t="str">
            <v>林绍彬</v>
          </cell>
          <cell r="AM218" t="str">
            <v>在建</v>
          </cell>
        </row>
        <row r="219">
          <cell r="B219" t="str">
            <v>友谊大厦</v>
          </cell>
          <cell r="C219" t="str">
            <v>否</v>
          </cell>
          <cell r="D219" t="str">
            <v>否</v>
          </cell>
          <cell r="E219" t="str">
            <v>否</v>
          </cell>
          <cell r="F219" t="str">
            <v>否</v>
          </cell>
          <cell r="G219" t="str">
            <v>商贸服务业</v>
          </cell>
          <cell r="H219" t="str">
            <v>鼓楼区</v>
          </cell>
          <cell r="I219" t="str">
            <v>水部街道</v>
          </cell>
          <cell r="J219" t="str">
            <v>
占地9.025亩，总建筑面积53982㎡，是一幢集商场、住宅于一体的综合性大厦。大厦地上30层，地下2层，建筑高度约99.2米。裙房1-5层1.4万㎡为商业，6-30层2.95万㎡为高端写字楼，地下2层9131㎡为地下停车库，规划车位约294个。
</v>
          </cell>
          <cell r="K219" t="str">
            <v>2015.06-
2018.12</v>
          </cell>
          <cell r="L219">
            <v>55000</v>
          </cell>
        </row>
        <row r="219">
          <cell r="N219">
            <v>55000</v>
          </cell>
        </row>
        <row r="219">
          <cell r="S219" t="str">
            <v>国有独资</v>
          </cell>
          <cell r="T219" t="str">
            <v>央企</v>
          </cell>
          <cell r="U219">
            <v>25000</v>
          </cell>
          <cell r="V219" t="str">
            <v>
开始动工，主体结构施工。
</v>
          </cell>
          <cell r="W219">
            <v>20000</v>
          </cell>
          <cell r="X219" t="str">
            <v>
主体结构封顶。
</v>
          </cell>
        </row>
        <row r="219">
          <cell r="AA219">
            <v>9</v>
          </cell>
        </row>
        <row r="219">
          <cell r="AG219" t="str">
            <v>
福州华电房地产公司
</v>
          </cell>
          <cell r="AH219" t="str">
            <v>谢  武
副总经理
18960923821</v>
          </cell>
          <cell r="AI219" t="str">
            <v>谢武
副总经理18960923821</v>
          </cell>
          <cell r="AJ219" t="str">
            <v>鼓楼区</v>
          </cell>
          <cell r="AK219" t="str">
            <v>朱训志</v>
          </cell>
          <cell r="AL219" t="str">
            <v>林绍彬</v>
          </cell>
          <cell r="AM219" t="str">
            <v>在建</v>
          </cell>
        </row>
        <row r="220">
          <cell r="B220" t="str">
            <v>香开观海</v>
          </cell>
          <cell r="C220" t="str">
            <v> 在建 </v>
          </cell>
          <cell r="D220" t="str">
            <v>在建 </v>
          </cell>
          <cell r="E220" t="str">
            <v>是 </v>
          </cell>
          <cell r="F220" t="str">
            <v>否</v>
          </cell>
          <cell r="G220" t="str">
            <v>商贸服务业</v>
          </cell>
          <cell r="H220" t="str">
            <v>鼓楼区</v>
          </cell>
          <cell r="I220" t="str">
            <v>      洪山镇</v>
          </cell>
          <cell r="J220" t="str">
            <v>
用地面积18523㎡，酒店面积不少于1.5万㎡，其余为商务办公。规划三栋商务办公、一栋酒店和两层连体地下停车场，地上计容面积为74092㎡，地下室面积约2.5万㎡。
</v>
          </cell>
          <cell r="K220" t="str">
            <v>2015.12-2018.12</v>
          </cell>
          <cell r="L220">
            <v>130000</v>
          </cell>
        </row>
        <row r="220">
          <cell r="N220">
            <v>130000</v>
          </cell>
          <cell r="O220" t="str">
            <v>
</v>
          </cell>
          <cell r="P220" t="str">
            <v>
</v>
          </cell>
        </row>
        <row r="220">
          <cell r="R220" t="str">
            <v>
</v>
          </cell>
          <cell r="S220" t="str">
            <v>国有控股与民营合资
 </v>
          </cell>
          <cell r="T220" t="str">
            <v>央企 </v>
          </cell>
          <cell r="U220">
            <v>76000</v>
          </cell>
          <cell r="V220" t="str">
            <v>
1#楼施工至28层，完成封顶；2#楼施工至27层，完成封顶；3#楼施工至5层，5#楼施工至16层。
</v>
          </cell>
          <cell r="W220">
            <v>50000</v>
          </cell>
          <cell r="X220" t="str">
            <v>
完成1#、2#楼单体竣工验收，完成3#、5#楼封顶并完成落架工程。
</v>
          </cell>
        </row>
        <row r="220">
          <cell r="AA220" t="str">
            <v> </v>
          </cell>
          <cell r="AB220" t="str">
            <v> </v>
          </cell>
          <cell r="AC220" t="str">
            <v> </v>
          </cell>
          <cell r="AD220" t="str">
            <v> </v>
          </cell>
          <cell r="AE220" t="str">
            <v> </v>
          </cell>
          <cell r="AF220" t="str">
            <v> </v>
          </cell>
          <cell r="AG220" t="str">
            <v>
福州首开中庚置业有限公司
</v>
          </cell>
          <cell r="AH220" t="str">
            <v>苏  新
董事长
88360119</v>
          </cell>
          <cell r="AI220" t="str">
            <v>王春云
开发部经理13905929281</v>
          </cell>
          <cell r="AJ220" t="str">
            <v>鼓楼区</v>
          </cell>
          <cell r="AK220" t="str">
            <v>朱训志</v>
          </cell>
          <cell r="AL220" t="str">
            <v>林绍彬</v>
          </cell>
          <cell r="AM220" t="str">
            <v>在建</v>
          </cell>
        </row>
        <row r="221">
          <cell r="B221" t="str">
            <v>华润综合体建设项目</v>
          </cell>
          <cell r="C221" t="str">
            <v>在建</v>
          </cell>
          <cell r="D221" t="str">
            <v>在建</v>
          </cell>
          <cell r="E221" t="str">
            <v>是</v>
          </cell>
          <cell r="F221" t="str">
            <v>否</v>
          </cell>
          <cell r="G221" t="str">
            <v>商贸服务业</v>
          </cell>
          <cell r="H221" t="str">
            <v>
鼓楼区</v>
          </cell>
          <cell r="I221" t="str">
            <v>洪山镇</v>
          </cell>
          <cell r="J221" t="str">
            <v>
总建筑面积66.3万㎡、其中地上计容建筑面积约46.3万㎡；计划建设商业和办公楼，商业8万㎡购物中心（万象城）和2.5万㎡其他商业（3栋及底商）、办公14栋面积约35.8万㎡。
</v>
          </cell>
          <cell r="K221" t="str">
            <v>2014.10-
2020.12</v>
          </cell>
          <cell r="L221">
            <v>700000</v>
          </cell>
        </row>
        <row r="221">
          <cell r="N221">
            <v>700000</v>
          </cell>
        </row>
        <row r="221">
          <cell r="S221" t="str">
            <v>国有独资</v>
          </cell>
          <cell r="T221" t="str">
            <v>央企 </v>
          </cell>
          <cell r="U221">
            <v>320000</v>
          </cell>
          <cell r="V221" t="str">
            <v>
地块一5栋SOHO已全部封顶，正在进行外墙装饰，2017年初可竣工；地块二正在进行SOHO部分的桩基施工；地块三目前正在做交地手续。
</v>
          </cell>
          <cell r="W221">
            <v>80000</v>
          </cell>
          <cell r="X221" t="str">
            <v>
A、B地块开工，C地块竣工。
</v>
          </cell>
        </row>
        <row r="221">
          <cell r="AG221" t="str">
            <v>
华润置地（福州）房地产开发有限公司
</v>
          </cell>
          <cell r="AH221" t="str">
            <v>林福香
外联部经理17759101229</v>
          </cell>
          <cell r="AI221" t="str">
            <v>林福香
外联部经理17759101229</v>
          </cell>
          <cell r="AJ221" t="str">
            <v>鼓楼区</v>
          </cell>
          <cell r="AK221" t="str">
            <v>朱训志</v>
          </cell>
          <cell r="AL221" t="str">
            <v>郑云春</v>
          </cell>
          <cell r="AM221" t="str">
            <v>在建</v>
          </cell>
        </row>
        <row r="222">
          <cell r="B222" t="str">
            <v>海峡金融商务区银行总部项目</v>
          </cell>
          <cell r="C222" t="str">
            <v>2016在建</v>
          </cell>
          <cell r="D222" t="str">
            <v>在建</v>
          </cell>
          <cell r="E222" t="str">
            <v>是</v>
          </cell>
          <cell r="F222" t="str">
            <v>否</v>
          </cell>
          <cell r="G222" t="str">
            <v>商贸服务业</v>
          </cell>
          <cell r="H222" t="str">
            <v>台江区</v>
          </cell>
          <cell r="I222" t="str">
            <v>鳌峰街道</v>
          </cell>
          <cell r="J222" t="str">
            <v>
开发建设海峡金融商务区建行大楼、进出口银行办公大楼、福建招银大厦、福建海峡银行、福州农商银行、兴业银行总部大楼、交通银行等项目，总占地面积约155亩，总建筑面积约58万㎡。
</v>
          </cell>
          <cell r="K222" t="str">
            <v>2011-2018</v>
          </cell>
          <cell r="L222">
            <v>508500</v>
          </cell>
          <cell r="M222">
            <v>0</v>
          </cell>
          <cell r="N222">
            <v>508500</v>
          </cell>
          <cell r="O222">
            <v>0</v>
          </cell>
          <cell r="P222">
            <v>0</v>
          </cell>
          <cell r="Q222">
            <v>0</v>
          </cell>
          <cell r="R222">
            <v>0</v>
          </cell>
          <cell r="S222" t="str">
            <v>其它</v>
          </cell>
          <cell r="T222" t="str">
            <v>其他</v>
          </cell>
          <cell r="U222">
            <v>441000</v>
          </cell>
          <cell r="V222" t="str">
            <v>
建行大楼、福建海峡银行、招商银行大楼、进出口银行办公大楼完工；农商银行大楼、兴业银行总部大楼进行内外部装修施工；交通银行大楼进行地下室施工。
</v>
          </cell>
          <cell r="W222">
            <v>40000</v>
          </cell>
          <cell r="X222" t="str">
            <v>
农商银行大楼、兴业银行总部大楼力争年底内外部装修进入收尾阶段；交通银行大楼力争主体结构施工至10层。
</v>
          </cell>
        </row>
        <row r="222">
          <cell r="AA222">
            <v>155</v>
          </cell>
          <cell r="AB222">
            <v>155</v>
          </cell>
          <cell r="AC222">
            <v>0</v>
          </cell>
          <cell r="AD222">
            <v>0</v>
          </cell>
          <cell r="AE222">
            <v>0</v>
          </cell>
          <cell r="AF222">
            <v>0</v>
          </cell>
          <cell r="AG222" t="str">
            <v>
各相关项目业主
</v>
          </cell>
        </row>
        <row r="222">
          <cell r="AJ222" t="str">
            <v>台江区</v>
          </cell>
          <cell r="AK222" t="str">
            <v>孙利</v>
          </cell>
          <cell r="AL222" t="str">
            <v>杭东</v>
          </cell>
          <cell r="AM222" t="str">
            <v>在建</v>
          </cell>
        </row>
        <row r="223">
          <cell r="B223" t="str">
            <v>中捷大厦</v>
          </cell>
          <cell r="C223" t="str">
            <v>2016在建</v>
          </cell>
          <cell r="D223" t="str">
            <v>在建</v>
          </cell>
          <cell r="E223" t="str">
            <v>否</v>
          </cell>
          <cell r="F223" t="str">
            <v>否</v>
          </cell>
          <cell r="G223" t="str">
            <v>商贸服务业</v>
          </cell>
          <cell r="H223" t="str">
            <v>台江区</v>
          </cell>
          <cell r="I223" t="str">
            <v>鳌峰街道</v>
          </cell>
          <cell r="J223" t="str">
            <v>
占地面积17.16亩，总建筑面积约7.2万㎡，其中地上面积约6.74万㎡，建设一栋120米28层高的商务大楼。
</v>
          </cell>
          <cell r="K223" t="str">
            <v>2012-2018</v>
          </cell>
          <cell r="L223">
            <v>110000</v>
          </cell>
          <cell r="M223">
            <v>0</v>
          </cell>
          <cell r="N223">
            <v>110000</v>
          </cell>
          <cell r="O223">
            <v>0</v>
          </cell>
          <cell r="P223">
            <v>0</v>
          </cell>
          <cell r="Q223">
            <v>0</v>
          </cell>
          <cell r="R223">
            <v>0</v>
          </cell>
          <cell r="S223" t="str">
            <v>民营独资</v>
          </cell>
          <cell r="T223" t="str">
            <v>其他</v>
          </cell>
          <cell r="U223">
            <v>58800</v>
          </cell>
          <cell r="V223" t="str">
            <v>
进行主体结构施工。
</v>
          </cell>
          <cell r="W223">
            <v>45000</v>
          </cell>
          <cell r="X223" t="str">
            <v>
二季度主体结构封顶；三、四季度进行玻璃幕墙及机电设备安装。
</v>
          </cell>
        </row>
        <row r="223">
          <cell r="AA223">
            <v>17</v>
          </cell>
          <cell r="AB223">
            <v>17</v>
          </cell>
          <cell r="AC223">
            <v>0</v>
          </cell>
          <cell r="AD223">
            <v>0</v>
          </cell>
          <cell r="AE223">
            <v>0</v>
          </cell>
          <cell r="AF223">
            <v>0</v>
          </cell>
          <cell r="AG223" t="str">
            <v>
福建中捷房地产开发有限公司
</v>
          </cell>
          <cell r="AH223" t="str">
            <v>陈梁（总经理）电话：83575988手机：13959301858</v>
          </cell>
          <cell r="AI223" t="str">
            <v>陈佳、开发总监、83575988、88359118、13860668881、535413006@qq.com</v>
          </cell>
          <cell r="AJ223" t="str">
            <v>台江区</v>
          </cell>
          <cell r="AK223" t="str">
            <v>孙利</v>
          </cell>
          <cell r="AL223" t="str">
            <v>杭东</v>
          </cell>
          <cell r="AM223" t="str">
            <v>在建</v>
          </cell>
        </row>
        <row r="224">
          <cell r="B224" t="str">
            <v>科技电子商务中心</v>
          </cell>
          <cell r="C224" t="str">
            <v>2016在建</v>
          </cell>
          <cell r="D224" t="str">
            <v>在建</v>
          </cell>
          <cell r="E224" t="str">
            <v>是</v>
          </cell>
          <cell r="F224" t="str">
            <v>否</v>
          </cell>
          <cell r="G224" t="str">
            <v>商贸服务业</v>
          </cell>
          <cell r="H224" t="str">
            <v>台江区</v>
          </cell>
          <cell r="I224" t="str">
            <v>鳌峰街道</v>
          </cell>
          <cell r="J224" t="str">
            <v>
占地面积15.48亩，总建筑面积约5.4万㎡，地上建筑面积为3.9万㎡，地下两层建筑面积为1.5万㎡，拟建设一栋高度95米（22层）商务办公楼作为海峡电子商务基地二期用房，综合楼1-3层为商业用房，4层以上为写字楼。
</v>
          </cell>
          <cell r="K224" t="str">
            <v>2014-2017</v>
          </cell>
          <cell r="L224">
            <v>33000</v>
          </cell>
          <cell r="M224">
            <v>0</v>
          </cell>
          <cell r="N224">
            <v>13000</v>
          </cell>
          <cell r="O224">
            <v>20000</v>
          </cell>
          <cell r="P224">
            <v>0</v>
          </cell>
          <cell r="Q224">
            <v>0</v>
          </cell>
          <cell r="R224">
            <v>0</v>
          </cell>
          <cell r="S224" t="str">
            <v>国有独资</v>
          </cell>
          <cell r="T224" t="str">
            <v>其他</v>
          </cell>
          <cell r="U224">
            <v>30110</v>
          </cell>
          <cell r="V224" t="str">
            <v>
进行砌体施工。
</v>
          </cell>
          <cell r="W224">
            <v>13000</v>
          </cell>
          <cell r="X224" t="str">
            <v>
年底竣工。
</v>
          </cell>
        </row>
        <row r="224">
          <cell r="Z224">
            <v>12</v>
          </cell>
          <cell r="AA224">
            <v>15.48</v>
          </cell>
          <cell r="AB224">
            <v>15.48</v>
          </cell>
          <cell r="AC224">
            <v>0</v>
          </cell>
          <cell r="AD224">
            <v>0</v>
          </cell>
          <cell r="AE224">
            <v>0</v>
          </cell>
          <cell r="AF224">
            <v>0</v>
          </cell>
          <cell r="AG224" t="str">
            <v>
福州市台江区城市建设综合开发公司
</v>
          </cell>
          <cell r="AH224" t="str">
            <v>王铭东
经理
13805004677</v>
          </cell>
          <cell r="AI224" t="str">
            <v>李文东
工程部
13599417994</v>
          </cell>
          <cell r="AJ224" t="str">
            <v>台江区</v>
          </cell>
          <cell r="AK224" t="str">
            <v>孙利</v>
          </cell>
          <cell r="AL224" t="str">
            <v>杭东</v>
          </cell>
          <cell r="AM224" t="str">
            <v>在建</v>
          </cell>
        </row>
        <row r="225">
          <cell r="B225" t="str">
            <v>台江广场</v>
          </cell>
          <cell r="C225" t="str">
            <v>2016在建</v>
          </cell>
          <cell r="D225" t="str">
            <v>在建</v>
          </cell>
          <cell r="E225" t="str">
            <v>是</v>
          </cell>
          <cell r="F225" t="str">
            <v>否</v>
          </cell>
          <cell r="G225" t="str">
            <v>商贸服务业</v>
          </cell>
          <cell r="H225" t="str">
            <v>台江区</v>
          </cell>
          <cell r="I225" t="str">
            <v>瀛洲街道</v>
          </cell>
          <cell r="J225" t="str">
            <v>
占地面积8.26亩，总建筑面积5.24万㎡，建设一栋约129米的36层商业综合写字楼。
</v>
          </cell>
          <cell r="K225" t="str">
            <v>2014-2018</v>
          </cell>
          <cell r="L225">
            <v>25000</v>
          </cell>
          <cell r="M225">
            <v>0</v>
          </cell>
          <cell r="N225">
            <v>15000</v>
          </cell>
          <cell r="O225">
            <v>0</v>
          </cell>
          <cell r="P225">
            <v>0</v>
          </cell>
          <cell r="Q225">
            <v>0</v>
          </cell>
          <cell r="R225">
            <v>10000</v>
          </cell>
          <cell r="S225" t="str">
            <v>港澳台合资</v>
          </cell>
          <cell r="T225" t="str">
            <v>其他</v>
          </cell>
          <cell r="U225">
            <v>20000</v>
          </cell>
          <cell r="V225" t="str">
            <v>
进行主体结构施工。
</v>
          </cell>
          <cell r="W225">
            <v>10000</v>
          </cell>
          <cell r="X225" t="str">
            <v>
进行外立面施工。
</v>
          </cell>
        </row>
        <row r="225">
          <cell r="AA225">
            <v>7.05</v>
          </cell>
          <cell r="AB225">
            <v>7.05</v>
          </cell>
          <cell r="AC225">
            <v>0</v>
          </cell>
          <cell r="AD225">
            <v>0</v>
          </cell>
          <cell r="AE225">
            <v>0</v>
          </cell>
          <cell r="AF225">
            <v>0</v>
          </cell>
          <cell r="AG225" t="str">
            <v>
福州文华房地产开发有限公司
</v>
          </cell>
          <cell r="AH225" t="str">
            <v>郑玉官（项目经理）13860636165</v>
          </cell>
          <cell r="AI225" t="str">
            <v>潘筱峰（行政人员）13788871243</v>
          </cell>
          <cell r="AJ225" t="str">
            <v>台江区</v>
          </cell>
          <cell r="AK225" t="str">
            <v>孙利</v>
          </cell>
          <cell r="AL225" t="str">
            <v>杭东</v>
          </cell>
          <cell r="AM225" t="str">
            <v>在建</v>
          </cell>
        </row>
        <row r="226">
          <cell r="B226" t="str">
            <v>升龙环球大厦</v>
          </cell>
          <cell r="C226" t="str">
            <v>2016在建</v>
          </cell>
          <cell r="D226" t="str">
            <v>在建</v>
          </cell>
          <cell r="E226" t="str">
            <v>是</v>
          </cell>
          <cell r="F226" t="str">
            <v>否</v>
          </cell>
          <cell r="G226" t="str">
            <v>商贸服务业</v>
          </cell>
          <cell r="H226" t="str">
            <v>台江区</v>
          </cell>
          <cell r="I226" t="str">
            <v>宁化街道</v>
          </cell>
          <cell r="J226" t="str">
            <v>
占地面积21.62亩，总建筑面积17.1万㎡，地上建筑面积12.25万㎡（含商业面积1.5万㎡），地下建筑面积4.85万㎡。建设高度275米、57层超高层5A自动化办公与集中式商场的大楼。
</v>
          </cell>
          <cell r="K226" t="str">
            <v>2011-2018</v>
          </cell>
          <cell r="L226">
            <v>200000</v>
          </cell>
          <cell r="M226">
            <v>0</v>
          </cell>
          <cell r="N226">
            <v>100000</v>
          </cell>
          <cell r="O226">
            <v>50000</v>
          </cell>
          <cell r="P226">
            <v>0</v>
          </cell>
          <cell r="Q226">
            <v>0</v>
          </cell>
          <cell r="R226">
            <v>50000</v>
          </cell>
          <cell r="S226" t="str">
            <v>民营独资</v>
          </cell>
          <cell r="T226" t="str">
            <v>其他</v>
          </cell>
          <cell r="U226">
            <v>195200</v>
          </cell>
          <cell r="V226" t="str">
            <v>
进行内部装修。
</v>
          </cell>
          <cell r="W226">
            <v>43000</v>
          </cell>
          <cell r="X226" t="str">
            <v>
进行二次结构施工。
</v>
          </cell>
        </row>
        <row r="226">
          <cell r="AA226">
            <v>21.63</v>
          </cell>
          <cell r="AB226">
            <v>21.63</v>
          </cell>
          <cell r="AC226">
            <v>0</v>
          </cell>
          <cell r="AD226">
            <v>0</v>
          </cell>
          <cell r="AE226">
            <v>0</v>
          </cell>
          <cell r="AF226">
            <v>0</v>
          </cell>
          <cell r="AG226" t="str">
            <v>
福建升龙房地产开发有限公司
</v>
          </cell>
          <cell r="AH226" t="str">
            <v>陈乃银（建筑总经理）87612656
63507099</v>
          </cell>
          <cell r="AI226" t="str">
            <v>王锋（外联经理）
13015718799
1145456771@qq.com</v>
          </cell>
          <cell r="AJ226" t="str">
            <v>台江区</v>
          </cell>
          <cell r="AK226" t="str">
            <v>孙利</v>
          </cell>
          <cell r="AL226" t="str">
            <v>杭东</v>
          </cell>
          <cell r="AM226" t="str">
            <v>在建</v>
          </cell>
        </row>
        <row r="227">
          <cell r="B227" t="str">
            <v>福州苏宁广场</v>
          </cell>
          <cell r="C227" t="str">
            <v>2016在建</v>
          </cell>
          <cell r="D227" t="str">
            <v>在建</v>
          </cell>
          <cell r="E227" t="str">
            <v>是</v>
          </cell>
          <cell r="F227" t="str">
            <v>否</v>
          </cell>
          <cell r="G227" t="str">
            <v>商贸服务业</v>
          </cell>
          <cell r="H227" t="str">
            <v>台江区</v>
          </cell>
          <cell r="I227" t="str">
            <v>宁化街道</v>
          </cell>
          <cell r="J227" t="str">
            <v>
1、商贸服务业项目：占地面积9.54万㎡（合143.12亩），总建筑面积46.9万㎡。分三幅地块进行开发，其中B11地块41.38亩，建设商业裙楼和2栋高层酒店式公寓；B13地块68.71亩，建设商业裙楼、2栋高层商务办公楼、2栋高层酒店式公寓及城市广场；B14地块33.03亩，建设商业、公共绿地、城市广场。
2、城市轨道交通项目：地铁2号线祥坂站代建3万㎡。
</v>
          </cell>
          <cell r="K227" t="str">
            <v>2015-2019</v>
          </cell>
          <cell r="L227">
            <v>500000</v>
          </cell>
          <cell r="M227">
            <v>0</v>
          </cell>
          <cell r="N227">
            <v>500000</v>
          </cell>
          <cell r="O227">
            <v>0</v>
          </cell>
          <cell r="P227">
            <v>0</v>
          </cell>
          <cell r="Q227">
            <v>0</v>
          </cell>
          <cell r="R227">
            <v>0</v>
          </cell>
          <cell r="S227" t="str">
            <v>民营独资</v>
          </cell>
          <cell r="T227" t="str">
            <v>其他</v>
          </cell>
          <cell r="U227">
            <v>369650</v>
          </cell>
          <cell r="V227" t="str">
            <v>
B13地块进行地下室结构施工；B11地块进行土方开挖。
</v>
          </cell>
          <cell r="W227">
            <v>75000</v>
          </cell>
          <cell r="X227" t="str">
            <v>
B13地块进行主体结构施工；B11地块进行地下室结构施工。
</v>
          </cell>
        </row>
        <row r="227">
          <cell r="AA227">
            <v>143</v>
          </cell>
          <cell r="AB227">
            <v>143</v>
          </cell>
          <cell r="AC227">
            <v>0</v>
          </cell>
          <cell r="AD227">
            <v>0</v>
          </cell>
          <cell r="AE227">
            <v>0</v>
          </cell>
          <cell r="AF227">
            <v>0</v>
          </cell>
          <cell r="AG227" t="str">
            <v>
福州苏宁置业有限公司
</v>
          </cell>
          <cell r="AH227" t="str">
            <v>责任人：龚桂发
职务：副总经理（兼项目负责人）
传真：0591-88362222
手机：18651667628
E-mail：gonggf@suningestate.cn</v>
          </cell>
          <cell r="AI227" t="str">
            <v>联系人：陈志渊
职务：开发总监
手机：13799399803E-mail：fuzhoukfzxb@cnsuning.com</v>
          </cell>
          <cell r="AJ227" t="str">
            <v>台江区</v>
          </cell>
          <cell r="AK227" t="str">
            <v>孙利</v>
          </cell>
          <cell r="AL227" t="str">
            <v>杭东</v>
          </cell>
          <cell r="AM227" t="str">
            <v>在建</v>
          </cell>
        </row>
        <row r="228">
          <cell r="B228" t="str">
            <v>富力中心</v>
          </cell>
          <cell r="C228" t="str">
            <v>2016在建</v>
          </cell>
          <cell r="D228" t="str">
            <v>在建</v>
          </cell>
          <cell r="E228" t="str">
            <v>是</v>
          </cell>
          <cell r="F228" t="str">
            <v>否</v>
          </cell>
          <cell r="G228" t="str">
            <v>商贸服务业</v>
          </cell>
          <cell r="H228" t="str">
            <v>台江区</v>
          </cell>
          <cell r="I228" t="str">
            <v>宁化街道</v>
          </cell>
          <cell r="J228" t="str">
            <v>
占地面积104.73亩，总建筑面积约35.2万㎡，拟建设6栋高端写字楼。该项目A1拟建1栋24层99.9米高塔楼（带3层裙楼）的商务办公楼；A2地块拟建3栋高层写字楼；A3地块拟建2栋99.9米（24层）的高层写字楼。
</v>
          </cell>
          <cell r="K228" t="str">
            <v>2014-2019</v>
          </cell>
          <cell r="L228">
            <v>320000</v>
          </cell>
          <cell r="M228">
            <v>0</v>
          </cell>
          <cell r="N228">
            <v>320000</v>
          </cell>
          <cell r="O228">
            <v>0</v>
          </cell>
          <cell r="P228">
            <v>0</v>
          </cell>
          <cell r="Q228">
            <v>0</v>
          </cell>
          <cell r="R228">
            <v>0</v>
          </cell>
          <cell r="S228" t="str">
            <v>民营独资</v>
          </cell>
          <cell r="T228" t="str">
            <v>其他</v>
          </cell>
          <cell r="U228">
            <v>348250</v>
          </cell>
          <cell r="V228" t="str">
            <v>
B区B2#、B3#进行主体结构施工。
</v>
          </cell>
          <cell r="W228">
            <v>25000</v>
          </cell>
          <cell r="X228" t="str">
            <v>
B区B2#、B3#楼主体结构封顶，转入幕墙施工。
</v>
          </cell>
        </row>
        <row r="228">
          <cell r="AA228">
            <v>104.73</v>
          </cell>
          <cell r="AB228">
            <v>104.73</v>
          </cell>
          <cell r="AC228">
            <v>0</v>
          </cell>
          <cell r="AD228">
            <v>0</v>
          </cell>
          <cell r="AE228">
            <v>0</v>
          </cell>
          <cell r="AF228">
            <v>0</v>
          </cell>
          <cell r="AG228" t="str">
            <v>
广州富力地产股份有限公司
</v>
          </cell>
          <cell r="AH228" t="str">
            <v>林建振      开发总监    13706959675</v>
          </cell>
          <cell r="AI228" t="str">
            <v>张帆      项目经办     13960853121</v>
          </cell>
          <cell r="AJ228" t="str">
            <v>台江区</v>
          </cell>
          <cell r="AK228" t="str">
            <v>孙利</v>
          </cell>
          <cell r="AL228" t="str">
            <v>杭东</v>
          </cell>
          <cell r="AM228" t="str">
            <v>在建</v>
          </cell>
        </row>
        <row r="229">
          <cell r="B229" t="str">
            <v>富邦总部大楼</v>
          </cell>
          <cell r="C229" t="str">
            <v>2016在建</v>
          </cell>
          <cell r="D229" t="str">
            <v>在建</v>
          </cell>
          <cell r="E229" t="str">
            <v>是 </v>
          </cell>
          <cell r="F229" t="str">
            <v>否</v>
          </cell>
          <cell r="G229" t="str">
            <v>商贸服务业</v>
          </cell>
          <cell r="H229" t="str">
            <v>台江区</v>
          </cell>
          <cell r="I229" t="str">
            <v>鳌峰街道</v>
          </cell>
          <cell r="J229" t="str">
            <v>
占地面积14.79亩，总建筑面积约5.5万㎡，拟建设一栋118米（27层）高的商务大楼。
</v>
          </cell>
          <cell r="K229" t="str">
            <v>2014-2018</v>
          </cell>
          <cell r="L229">
            <v>55000</v>
          </cell>
          <cell r="M229">
            <v>0</v>
          </cell>
          <cell r="N229">
            <v>24000</v>
          </cell>
          <cell r="O229">
            <v>31000</v>
          </cell>
          <cell r="P229">
            <v>0</v>
          </cell>
          <cell r="Q229">
            <v>0</v>
          </cell>
          <cell r="R229">
            <v>0</v>
          </cell>
          <cell r="S229" t="str">
            <v>外资独资</v>
          </cell>
          <cell r="T229" t="str">
            <v>台资</v>
          </cell>
          <cell r="U229">
            <v>30000</v>
          </cell>
          <cell r="V229" t="str">
            <v>
进行主体结构施工。
</v>
          </cell>
          <cell r="W229">
            <v>15000</v>
          </cell>
          <cell r="X229" t="str">
            <v>
一、二季度主体结构施工；三季度主体结构封顶；四季度内部装修工程。
</v>
          </cell>
        </row>
        <row r="229">
          <cell r="AA229">
            <v>14.79</v>
          </cell>
          <cell r="AB229">
            <v>14.79</v>
          </cell>
          <cell r="AC229">
            <v>0</v>
          </cell>
          <cell r="AD229">
            <v>0</v>
          </cell>
          <cell r="AE229">
            <v>0</v>
          </cell>
          <cell r="AF229">
            <v>0</v>
          </cell>
          <cell r="AG229" t="str">
            <v>
富邦实业（福建）有限公司
</v>
          </cell>
          <cell r="AH229" t="str">
            <v>李震华（执行董事）886-2-66313189</v>
          </cell>
          <cell r="AI229" t="str">
            <v>吴英德13024103317</v>
          </cell>
          <cell r="AJ229" t="str">
            <v>台江区</v>
          </cell>
          <cell r="AK229" t="str">
            <v>孙利</v>
          </cell>
          <cell r="AL229" t="str">
            <v>杭东</v>
          </cell>
          <cell r="AM229" t="str">
            <v>在建</v>
          </cell>
        </row>
        <row r="230">
          <cell r="B230" t="str">
            <v>建发商务中心</v>
          </cell>
          <cell r="C230" t="str">
            <v>2016计划新开工</v>
          </cell>
          <cell r="D230" t="str">
            <v>计划新开工</v>
          </cell>
          <cell r="E230" t="str">
            <v>是</v>
          </cell>
          <cell r="F230" t="str">
            <v>否</v>
          </cell>
          <cell r="G230" t="str">
            <v>商贸服务业</v>
          </cell>
          <cell r="H230" t="str">
            <v>台江区</v>
          </cell>
          <cell r="I230" t="str">
            <v>鳌峰街道</v>
          </cell>
          <cell r="J230" t="str">
            <v>
占地面积约94.36亩，容积率2.0-2.9，总建筑面积约23万㎡。其中Q、R、T三地块占地约54.25亩，设计三栋5A商务写字楼及配套商业，建筑面积约17.7万㎡，地下建筑约5.87万㎡；N、O地块占地约40.11亩，设计为城市公园绿地，地下三层建筑面积50500㎡。
</v>
          </cell>
          <cell r="K230" t="str">
            <v>2014-2020</v>
          </cell>
          <cell r="L230">
            <v>161765</v>
          </cell>
          <cell r="M230">
            <v>0</v>
          </cell>
          <cell r="N230">
            <v>161765</v>
          </cell>
          <cell r="O230">
            <v>0</v>
          </cell>
          <cell r="P230">
            <v>0</v>
          </cell>
          <cell r="Q230">
            <v>0</v>
          </cell>
          <cell r="R230">
            <v>0</v>
          </cell>
          <cell r="S230" t="str">
            <v>国有独资</v>
          </cell>
          <cell r="T230" t="str">
            <v>其他</v>
          </cell>
          <cell r="U230">
            <v>48000</v>
          </cell>
          <cell r="V230" t="str">
            <v>
T地块进行桩基施工，S地块进行土方开挖。
</v>
          </cell>
          <cell r="W230">
            <v>50000</v>
          </cell>
          <cell r="X230" t="str">
            <v>
T、S地块完成地下室施工，转入主体结构施工。
</v>
          </cell>
        </row>
        <row r="230">
          <cell r="AA230">
            <v>94</v>
          </cell>
          <cell r="AB230">
            <v>94</v>
          </cell>
          <cell r="AC230">
            <v>0</v>
          </cell>
          <cell r="AD230">
            <v>0</v>
          </cell>
          <cell r="AE230">
            <v>0</v>
          </cell>
          <cell r="AF230">
            <v>0</v>
          </cell>
          <cell r="AG230" t="str">
            <v>
福州市建设发展集团有限公司
</v>
          </cell>
        </row>
        <row r="230">
          <cell r="AI230" t="str">
            <v>林 炜13906916415 </v>
          </cell>
          <cell r="AJ230" t="str">
            <v>台江区</v>
          </cell>
          <cell r="AK230" t="str">
            <v>孙利</v>
          </cell>
          <cell r="AL230" t="str">
            <v>杭东</v>
          </cell>
          <cell r="AM230" t="str">
            <v>在建</v>
          </cell>
        </row>
        <row r="231">
          <cell r="B231" t="str">
            <v>富闽时代广场</v>
          </cell>
          <cell r="C231" t="str">
            <v>2016计划新开工</v>
          </cell>
          <cell r="D231" t="str">
            <v>计划新开工</v>
          </cell>
          <cell r="E231" t="str">
            <v>是 </v>
          </cell>
          <cell r="F231" t="str">
            <v>否</v>
          </cell>
          <cell r="G231" t="str">
            <v>商贸服务业</v>
          </cell>
          <cell r="H231" t="str">
            <v>台江区</v>
          </cell>
          <cell r="I231" t="str">
            <v>鳌峰街道</v>
          </cell>
          <cell r="J231" t="str">
            <v>
占地面积28.14亩，总建筑面积约11.5万㎡，其中，商业面积2.3万㎡、住宅面积2.7万㎡，建设含商业、金融商务办公、住宅三栋大楼。
</v>
          </cell>
          <cell r="K231" t="str">
            <v>2015-2019</v>
          </cell>
          <cell r="L231">
            <v>94000</v>
          </cell>
          <cell r="M231">
            <v>0</v>
          </cell>
          <cell r="N231">
            <v>94000</v>
          </cell>
          <cell r="O231">
            <v>0</v>
          </cell>
          <cell r="P231">
            <v>0</v>
          </cell>
          <cell r="Q231">
            <v>0</v>
          </cell>
          <cell r="R231">
            <v>0</v>
          </cell>
          <cell r="S231" t="str">
            <v>民营独资</v>
          </cell>
          <cell r="T231" t="str">
            <v>其他</v>
          </cell>
          <cell r="U231">
            <v>30000</v>
          </cell>
          <cell r="V231" t="str">
            <v>
进行地下室施工。
</v>
          </cell>
          <cell r="W231">
            <v>18000</v>
          </cell>
          <cell r="X231" t="str">
            <v>
裙楼主体结构封顶，另外两栋主体结构施工至20层。
</v>
          </cell>
        </row>
        <row r="231">
          <cell r="AA231">
            <v>28.14</v>
          </cell>
          <cell r="AB231">
            <v>28.14</v>
          </cell>
          <cell r="AC231">
            <v>0</v>
          </cell>
          <cell r="AD231">
            <v>0</v>
          </cell>
          <cell r="AE231">
            <v>0</v>
          </cell>
          <cell r="AF231">
            <v>0</v>
          </cell>
          <cell r="AG231" t="str">
            <v>
福建富坊房地产开发有限公司
</v>
          </cell>
          <cell r="AH231" t="str">
            <v>季欣华83321069</v>
          </cell>
          <cell r="AI231" t="str">
            <v>李晟18650086028</v>
          </cell>
          <cell r="AJ231" t="str">
            <v>台江区</v>
          </cell>
          <cell r="AK231" t="str">
            <v>孙利</v>
          </cell>
          <cell r="AL231" t="str">
            <v>杭东</v>
          </cell>
          <cell r="AM231" t="str">
            <v>在建</v>
          </cell>
        </row>
        <row r="232">
          <cell r="B232" t="str">
            <v>万科金融港中心</v>
          </cell>
          <cell r="C232" t="str">
            <v>2016计划新开工</v>
          </cell>
          <cell r="D232" t="str">
            <v>计划新开工</v>
          </cell>
          <cell r="E232" t="str">
            <v>是</v>
          </cell>
          <cell r="F232" t="str">
            <v>否</v>
          </cell>
          <cell r="G232" t="str">
            <v>商贸服务业</v>
          </cell>
          <cell r="H232" t="str">
            <v>台江区</v>
          </cell>
          <cell r="I232" t="str">
            <v>鳌峰街道</v>
          </cell>
          <cell r="J232" t="str">
            <v>
项目占地面积约62.64亩，总建筑面积为14.31万㎡，其中地上面积10.57万㎡，地下室面积约3.74万㎡，建设商务办公楼。
</v>
          </cell>
          <cell r="K232" t="str">
            <v>2015-2018</v>
          </cell>
          <cell r="L232">
            <v>110000</v>
          </cell>
          <cell r="M232">
            <v>0</v>
          </cell>
          <cell r="N232">
            <v>110000</v>
          </cell>
          <cell r="O232">
            <v>0</v>
          </cell>
          <cell r="P232">
            <v>0</v>
          </cell>
          <cell r="Q232">
            <v>0</v>
          </cell>
          <cell r="R232">
            <v>0</v>
          </cell>
          <cell r="S232" t="str">
            <v>民营独资</v>
          </cell>
          <cell r="T232" t="str">
            <v>其他</v>
          </cell>
          <cell r="U232">
            <v>70000</v>
          </cell>
          <cell r="V232" t="str">
            <v>
1#、2#楼封顶，3#、5#B2、B1进行结构施工，6#地块进行地下室施工。
</v>
          </cell>
          <cell r="W232">
            <v>15000</v>
          </cell>
          <cell r="X232" t="str">
            <v>
全面封顶。
</v>
          </cell>
        </row>
        <row r="232">
          <cell r="AA232">
            <v>62.64</v>
          </cell>
          <cell r="AB232">
            <v>62.64</v>
          </cell>
          <cell r="AC232">
            <v>0</v>
          </cell>
          <cell r="AD232">
            <v>0</v>
          </cell>
          <cell r="AE232">
            <v>0</v>
          </cell>
          <cell r="AF232">
            <v>0</v>
          </cell>
          <cell r="AG232" t="str">
            <v>
福州市万泽房地产有限公司
</v>
          </cell>
          <cell r="AH232" t="str">
            <v>陈鲲 88063003</v>
          </cell>
          <cell r="AI232" t="str">
            <v>严捷勇 18650990590</v>
          </cell>
          <cell r="AJ232" t="str">
            <v>台江区</v>
          </cell>
          <cell r="AK232" t="str">
            <v>孙利</v>
          </cell>
          <cell r="AL232" t="str">
            <v>杭东</v>
          </cell>
          <cell r="AM232" t="str">
            <v>在建</v>
          </cell>
        </row>
        <row r="233">
          <cell r="B233" t="str">
            <v>榕金总部大楼</v>
          </cell>
          <cell r="C233" t="str">
            <v>2016年计划新开工</v>
          </cell>
          <cell r="D233" t="str">
            <v>计划新开工</v>
          </cell>
          <cell r="E233" t="str">
            <v>是 </v>
          </cell>
          <cell r="F233" t="str">
            <v>否</v>
          </cell>
          <cell r="G233" t="str">
            <v>商贸服务业</v>
          </cell>
          <cell r="H233" t="str">
            <v>台江区</v>
          </cell>
          <cell r="I233" t="str">
            <v>新港街道</v>
          </cell>
          <cell r="J233" t="str">
            <v>
占地面积约17.71亩，总建筑面积约5.9万㎡，拟建设2栋22层、2栋25层的商务大楼以及一栋4层裙楼。
</v>
          </cell>
          <cell r="K233" t="str">
            <v>2016-2019</v>
          </cell>
          <cell r="L233">
            <v>70000</v>
          </cell>
          <cell r="M233">
            <v>0</v>
          </cell>
          <cell r="N233">
            <v>21000</v>
          </cell>
          <cell r="O233">
            <v>0</v>
          </cell>
          <cell r="P233">
            <v>0</v>
          </cell>
          <cell r="Q233">
            <v>0</v>
          </cell>
          <cell r="R233">
            <v>49000</v>
          </cell>
          <cell r="S233" t="str">
            <v>民营独资</v>
          </cell>
          <cell r="T233" t="str">
            <v>其他</v>
          </cell>
          <cell r="U233">
            <v>15000</v>
          </cell>
          <cell r="V233" t="str">
            <v>
进行土方开挖。
</v>
          </cell>
          <cell r="W233">
            <v>10000</v>
          </cell>
          <cell r="X233" t="str">
            <v>
完成地下室施工，转入主体结构施工。
</v>
          </cell>
        </row>
        <row r="233">
          <cell r="AA233">
            <v>17.71</v>
          </cell>
          <cell r="AB233">
            <v>17.71</v>
          </cell>
          <cell r="AC233">
            <v>0</v>
          </cell>
          <cell r="AD233">
            <v>0</v>
          </cell>
          <cell r="AE233">
            <v>0</v>
          </cell>
          <cell r="AF233">
            <v>0</v>
          </cell>
          <cell r="AG233" t="str">
            <v>
福建榕金实业有限公司
</v>
          </cell>
          <cell r="AH233" t="str">
            <v>陈耀       （董事长）</v>
          </cell>
          <cell r="AI233" t="str">
            <v>张开频13960797705</v>
          </cell>
          <cell r="AJ233" t="str">
            <v>台江区</v>
          </cell>
          <cell r="AK233" t="str">
            <v>孙利</v>
          </cell>
          <cell r="AL233" t="str">
            <v>杭东</v>
          </cell>
          <cell r="AM233" t="str">
            <v>在建</v>
          </cell>
        </row>
        <row r="234">
          <cell r="B234" t="str">
            <v>美伦•学府雅居</v>
          </cell>
          <cell r="C234" t="str">
            <v>否</v>
          </cell>
          <cell r="D234" t="str">
            <v>否</v>
          </cell>
          <cell r="E234" t="str">
            <v>否</v>
          </cell>
          <cell r="F234" t="str">
            <v>是</v>
          </cell>
          <cell r="G234" t="str">
            <v>商贸服务业</v>
          </cell>
          <cell r="H234" t="str">
            <v>仓山区</v>
          </cell>
          <cell r="I234" t="str">
            <v>城门镇</v>
          </cell>
          <cell r="J234" t="str">
            <v>
项目由10栋高层住宅及裙楼（商业）和1栋三层幼儿园组成，其中1栋16层（1#）、1栋18层（2#）、3栋27层（9-11#）、3栋29层（3#、5#）、3栋32层（6-8#）。实际用地面积：61749.07㎡，总建筑面积：161572㎡，计容积率面积：124721㎡。
</v>
          </cell>
          <cell r="K234" t="str">
            <v>2015-2018
</v>
          </cell>
          <cell r="L234">
            <v>90000</v>
          </cell>
          <cell r="M234">
            <v>0</v>
          </cell>
          <cell r="N234">
            <v>90000</v>
          </cell>
          <cell r="O234">
            <v>0</v>
          </cell>
          <cell r="P234">
            <v>0</v>
          </cell>
          <cell r="Q234">
            <v>0</v>
          </cell>
          <cell r="R234">
            <v>0</v>
          </cell>
          <cell r="S234" t="str">
            <v>民营独资
</v>
          </cell>
          <cell r="T234" t="str">
            <v>其他</v>
          </cell>
          <cell r="U234">
            <v>50000</v>
          </cell>
          <cell r="V234" t="str">
            <v>
完成一期3#、5#、6#、7#、8#楼封顶。
</v>
          </cell>
          <cell r="W234">
            <v>10000</v>
          </cell>
          <cell r="X234" t="str">
            <v>
主体结构建设。
</v>
          </cell>
        </row>
        <row r="234">
          <cell r="AA234">
            <v>92.623</v>
          </cell>
          <cell r="AB234">
            <v>30</v>
          </cell>
          <cell r="AC234">
            <v>0</v>
          </cell>
          <cell r="AD234">
            <v>0</v>
          </cell>
          <cell r="AE234">
            <v>0</v>
          </cell>
          <cell r="AF234">
            <v>0</v>
          </cell>
          <cell r="AG234" t="str">
            <v>
福建华夏世纪园发展有限公司
</v>
          </cell>
          <cell r="AH234" t="str">
            <v>周星宇，13805084554</v>
          </cell>
          <cell r="AI234" t="str">
            <v>李正阳，15980163241</v>
          </cell>
          <cell r="AJ234" t="str">
            <v>仓山区</v>
          </cell>
          <cell r="AK234" t="str">
            <v>梁栋</v>
          </cell>
          <cell r="AL234" t="str">
            <v>吴深生</v>
          </cell>
          <cell r="AM234" t="str">
            <v>在建</v>
          </cell>
        </row>
        <row r="235">
          <cell r="B235" t="str">
            <v>福州三迪创富广场</v>
          </cell>
          <cell r="C235" t="str">
            <v>2016在建</v>
          </cell>
          <cell r="D235" t="str">
            <v>否</v>
          </cell>
          <cell r="E235" t="str">
            <v>否</v>
          </cell>
          <cell r="F235" t="str">
            <v>是</v>
          </cell>
          <cell r="G235" t="str">
            <v>商贸服务业</v>
          </cell>
          <cell r="H235" t="str">
            <v>
仓山区</v>
          </cell>
          <cell r="I235" t="str">
            <v>城门镇</v>
          </cell>
          <cell r="J235" t="str">
            <v>
拟建写字楼、酒店、商业及配套设施等，土地面积18330㎡，工程总建筑面积101920㎡。工程分为南北地块，南地块（A区）占地面积6063.6㎡，规划为SOHO及商业，建筑面积3060㎡，其中地上24203㎡,地下6402㎡；北地块（B区）占地面积12266.2㎡，规划为酒店及酒店式公寓，建筑面积71315㎡，其中地上建50283㎡,地下21032㎡。
</v>
          </cell>
          <cell r="K235" t="str">
            <v>2015-2020</v>
          </cell>
          <cell r="L235">
            <v>52500</v>
          </cell>
          <cell r="M235">
            <v>0</v>
          </cell>
          <cell r="N235" t="str">
            <v>52500
</v>
          </cell>
          <cell r="O235">
            <v>0</v>
          </cell>
          <cell r="P235">
            <v>0</v>
          </cell>
          <cell r="Q235">
            <v>0</v>
          </cell>
          <cell r="R235">
            <v>0</v>
          </cell>
          <cell r="S235" t="str">
            <v>
4、民营独资;
</v>
          </cell>
          <cell r="T235" t="str">
            <v>3、其他</v>
          </cell>
          <cell r="U235">
            <v>18000</v>
          </cell>
          <cell r="V235" t="str">
            <v>
A区部分主体结构封顶，B区桩基施工。
</v>
          </cell>
          <cell r="W235">
            <v>30000</v>
          </cell>
          <cell r="X235" t="str">
            <v>
主体结构建设。
</v>
          </cell>
        </row>
        <row r="235">
          <cell r="AA235">
            <v>27.52</v>
          </cell>
          <cell r="AB235">
            <v>27.52</v>
          </cell>
          <cell r="AC235">
            <v>0</v>
          </cell>
          <cell r="AD235">
            <v>0</v>
          </cell>
          <cell r="AE235">
            <v>0</v>
          </cell>
          <cell r="AF235">
            <v>0</v>
          </cell>
          <cell r="AG235" t="str">
            <v>
福建京都置业有限公司
</v>
          </cell>
          <cell r="AH235" t="str">
            <v>林斌、项目总经理13799387517</v>
          </cell>
          <cell r="AI235" t="str">
            <v>吴青梅、外联专员15960010674</v>
          </cell>
          <cell r="AJ235" t="str">
            <v>仓山区</v>
          </cell>
          <cell r="AK235" t="str">
            <v>梁栋</v>
          </cell>
          <cell r="AL235" t="str">
            <v>吴深生</v>
          </cell>
          <cell r="AM235" t="str">
            <v>在建</v>
          </cell>
        </row>
        <row r="236">
          <cell r="B236" t="str">
            <v>港头广场</v>
          </cell>
          <cell r="C236" t="str">
            <v>2016在建</v>
          </cell>
          <cell r="D236" t="str">
            <v>否</v>
          </cell>
          <cell r="E236" t="str">
            <v>是</v>
          </cell>
          <cell r="F236" t="str">
            <v>是</v>
          </cell>
          <cell r="G236" t="str">
            <v>商贸服务业</v>
          </cell>
          <cell r="H236" t="str">
            <v>仓山区</v>
          </cell>
          <cell r="I236" t="str">
            <v>下渡街道</v>
          </cell>
          <cell r="J236" t="str">
            <v>
项目位于仓山区南江滨大道南侧，连江南路西侧，港头岛地块，土地面积56988.3㎡，计容建筑面积239340㎡。地下二层停车场，商业面积约3万㎡，酒店面积约4.5万㎡。
</v>
          </cell>
          <cell r="K236" t="str">
            <v>2015-2018</v>
          </cell>
          <cell r="L236">
            <v>280000</v>
          </cell>
          <cell r="M236">
            <v>0</v>
          </cell>
          <cell r="N236">
            <v>280000</v>
          </cell>
          <cell r="O236">
            <v>0</v>
          </cell>
          <cell r="P236">
            <v>0</v>
          </cell>
          <cell r="Q236">
            <v>0</v>
          </cell>
          <cell r="R236">
            <v>0</v>
          </cell>
          <cell r="S236" t="str">
            <v>4、民营独资
</v>
          </cell>
          <cell r="T236" t="str">
            <v>3、其他</v>
          </cell>
          <cell r="U236">
            <v>240000</v>
          </cell>
          <cell r="V236" t="str">
            <v>
主体结构建设，年底完成1#、2#规划验收。
</v>
          </cell>
          <cell r="W236">
            <v>30000</v>
          </cell>
          <cell r="X236" t="str">
            <v>
主体结构建设。
</v>
          </cell>
        </row>
        <row r="236">
          <cell r="AA236">
            <v>85.56</v>
          </cell>
          <cell r="AB236">
            <v>85.56</v>
          </cell>
        </row>
        <row r="236">
          <cell r="AG236" t="str">
            <v>
福建盛创房地产开发有限公司
</v>
          </cell>
          <cell r="AH236" t="str">
            <v>龚林
工程部经理
18650768287</v>
          </cell>
          <cell r="AI236" t="str">
            <v>黄铃开发专员18650092500</v>
          </cell>
          <cell r="AJ236" t="str">
            <v>仓山区</v>
          </cell>
          <cell r="AK236" t="str">
            <v>梁栋</v>
          </cell>
          <cell r="AL236" t="str">
            <v>吴深生</v>
          </cell>
          <cell r="AM236" t="str">
            <v>在建</v>
          </cell>
        </row>
        <row r="237">
          <cell r="B237" t="str">
            <v>海峡医药城</v>
          </cell>
          <cell r="C237" t="str">
            <v>2016在建</v>
          </cell>
          <cell r="D237" t="str">
            <v>是</v>
          </cell>
          <cell r="E237" t="str">
            <v>否</v>
          </cell>
          <cell r="F237" t="str">
            <v>是</v>
          </cell>
          <cell r="G237" t="str">
            <v>商贸服务业</v>
          </cell>
          <cell r="H237" t="str">
            <v>
仓山区</v>
          </cell>
          <cell r="I237" t="str">
            <v>盖山镇</v>
          </cell>
          <cell r="J237" t="str">
            <v>
项目总用地面积62.18万㎡，总建筑面积约280万㎡。其中地上建筑面积约150万㎡，地下建筑面积130万㎡，项目规划总停车位约8000个。项目的建设内容包括：综合医院、老年人养生村、利嘉海峡商业城、商务办公、酒店等。
</v>
          </cell>
          <cell r="K237" t="str">
            <v>2012-2020</v>
          </cell>
          <cell r="L237">
            <v>706000</v>
          </cell>
          <cell r="M237">
            <v>0</v>
          </cell>
          <cell r="N237">
            <v>706000</v>
          </cell>
          <cell r="O237">
            <v>0</v>
          </cell>
          <cell r="P237">
            <v>0</v>
          </cell>
          <cell r="Q237">
            <v>0</v>
          </cell>
          <cell r="R237">
            <v>0</v>
          </cell>
          <cell r="S237" t="str">
            <v>
其他</v>
          </cell>
          <cell r="T237" t="str">
            <v>
其他</v>
          </cell>
          <cell r="U237">
            <v>593000</v>
          </cell>
          <cell r="V237" t="str">
            <v>
利嘉海峡商业城（一、二区）主体结构建设。
</v>
          </cell>
          <cell r="W237">
            <v>120000</v>
          </cell>
          <cell r="X237" t="str">
            <v>
主体结构建设。
</v>
          </cell>
        </row>
        <row r="237">
          <cell r="AA237">
            <v>932.77</v>
          </cell>
        </row>
        <row r="237">
          <cell r="AC237">
            <v>0</v>
          </cell>
          <cell r="AD237">
            <v>0</v>
          </cell>
          <cell r="AE237">
            <v>0</v>
          </cell>
          <cell r="AF237">
            <v>0</v>
          </cell>
          <cell r="AG237" t="str">
            <v>
福建利嘉投资 有限公司
</v>
          </cell>
          <cell r="AH237" t="str">
            <v>王惠明
87863969</v>
          </cell>
          <cell r="AI237" t="str">
            <v>林玉娴
13805058506</v>
          </cell>
          <cell r="AJ237" t="str">
            <v>仓山区</v>
          </cell>
          <cell r="AK237" t="str">
            <v>梁栋</v>
          </cell>
          <cell r="AL237" t="str">
            <v>吴深生</v>
          </cell>
          <cell r="AM237" t="str">
            <v>在建</v>
          </cell>
        </row>
        <row r="238">
          <cell r="B238" t="str">
            <v>仓山金城湾</v>
          </cell>
          <cell r="C238" t="str">
            <v>2016在建</v>
          </cell>
          <cell r="D238" t="str">
            <v>否</v>
          </cell>
          <cell r="E238" t="str">
            <v>否</v>
          </cell>
          <cell r="F238" t="str">
            <v>否</v>
          </cell>
          <cell r="G238" t="str">
            <v>商贸服务业</v>
          </cell>
          <cell r="H238" t="str">
            <v>仓山区</v>
          </cell>
          <cell r="I238" t="str">
            <v>金山街道</v>
          </cell>
          <cell r="J238" t="str">
            <v>
项目北临金山大道，东临花溪路，南侧紧邻消防局地块，西侧为住宅小区新榕金城湾。地块总面积25970㎡，现状土地平整。地块南侧划出10202㎡（15.3亩）作为小学用地，拟建24班小学，总建筑面积10828㎡，计容面积8180㎡。北侧按原金城湾商业地块规划要求，拟建商业综合体。规划用地面积为15768㎡（23.6亩），总建筑面积为117350㎡，计容建筑面积为88500㎡。
</v>
          </cell>
          <cell r="K238" t="str">
            <v>2012-2019</v>
          </cell>
          <cell r="L238">
            <v>340000</v>
          </cell>
          <cell r="M238">
            <v>0</v>
          </cell>
          <cell r="N238">
            <v>340000</v>
          </cell>
          <cell r="O238">
            <v>30000</v>
          </cell>
          <cell r="P238" t="str">
            <v>0
</v>
          </cell>
          <cell r="Q238" t="str">
            <v>0
</v>
          </cell>
          <cell r="R238">
            <v>0</v>
          </cell>
          <cell r="S238" t="str">
            <v>
1、国有独资;
</v>
          </cell>
          <cell r="T238" t="str">
            <v>3、其他</v>
          </cell>
          <cell r="U238">
            <v>255000</v>
          </cell>
          <cell r="V238" t="str">
            <v>
主体结构建设。
</v>
          </cell>
          <cell r="W238">
            <v>20000</v>
          </cell>
          <cell r="X238" t="str">
            <v>
主体结构建设。
</v>
          </cell>
        </row>
        <row r="238">
          <cell r="AA238">
            <v>38.9</v>
          </cell>
          <cell r="AB238">
            <v>38.9</v>
          </cell>
          <cell r="AC238">
            <v>0</v>
          </cell>
          <cell r="AD238">
            <v>0</v>
          </cell>
          <cell r="AE238">
            <v>0</v>
          </cell>
          <cell r="AF238">
            <v>0</v>
          </cell>
          <cell r="AG238" t="str">
            <v>
福州新榕城市建设发展有限公司
</v>
          </cell>
          <cell r="AH238" t="str">
            <v>游易楚
88083697</v>
          </cell>
          <cell r="AI238" t="str">
            <v>念保镖13960793579</v>
          </cell>
          <cell r="AJ238" t="str">
            <v>仓山区</v>
          </cell>
          <cell r="AK238" t="str">
            <v>梁栋</v>
          </cell>
          <cell r="AL238" t="str">
            <v>吴深生</v>
          </cell>
          <cell r="AM238" t="str">
            <v>在建</v>
          </cell>
        </row>
        <row r="239">
          <cell r="B239" t="str">
            <v>闽江世纪城</v>
          </cell>
          <cell r="C239" t="str">
            <v>2016在建；</v>
          </cell>
          <cell r="D239" t="str">
            <v>否</v>
          </cell>
          <cell r="E239" t="str">
            <v>是</v>
          </cell>
          <cell r="F239" t="str">
            <v>是</v>
          </cell>
          <cell r="G239" t="str">
            <v>商贸服务业</v>
          </cell>
          <cell r="H239" t="str">
            <v>仓山区</v>
          </cell>
          <cell r="I239" t="str">
            <v>城门镇、盖山镇</v>
          </cell>
          <cell r="J239" t="str">
            <v>
项目总占地面积为391157㎡，容积率为3.0，总建筑面积为1544471㎡（其中计容面积为1173471㎡）。项目结合周边环境及配套需求，设有高档住宅、沿街情景商业、大型购物广场、酒店式公寓、星级酒店、商务办公、幼儿园及小学等为主的城市及商业服务中心区。
</v>
          </cell>
          <cell r="K239" t="str">
            <v>2013-2018</v>
          </cell>
          <cell r="L239">
            <v>720000</v>
          </cell>
          <cell r="M239">
            <v>0</v>
          </cell>
          <cell r="N239">
            <v>720000</v>
          </cell>
          <cell r="O239">
            <v>0</v>
          </cell>
          <cell r="P239">
            <v>0</v>
          </cell>
          <cell r="Q239">
            <v>0</v>
          </cell>
          <cell r="R239">
            <v>0</v>
          </cell>
          <cell r="S239" t="str">
            <v>4、民营独资;</v>
          </cell>
          <cell r="T239" t="str">
            <v>3、其他</v>
          </cell>
          <cell r="U239">
            <v>660000</v>
          </cell>
          <cell r="V239" t="str">
            <v>
主体结构建设。
</v>
          </cell>
          <cell r="W239">
            <v>57000</v>
          </cell>
          <cell r="X239" t="str">
            <v>
主体结构建设。
</v>
          </cell>
        </row>
        <row r="239">
          <cell r="AA239">
            <v>587</v>
          </cell>
          <cell r="AB239">
            <v>0</v>
          </cell>
          <cell r="AC239">
            <v>0</v>
          </cell>
          <cell r="AD239">
            <v>0</v>
          </cell>
          <cell r="AE239">
            <v>0</v>
          </cell>
          <cell r="AF239">
            <v>0</v>
          </cell>
          <cell r="AG239" t="str">
            <v>
福州闽江世纪城置业有限公司
</v>
          </cell>
          <cell r="AH239" t="str">
            <v>陈德级</v>
          </cell>
          <cell r="AI239" t="str">
            <v>18050225535</v>
          </cell>
          <cell r="AJ239" t="str">
            <v>仓山区</v>
          </cell>
          <cell r="AK239" t="str">
            <v>梁栋</v>
          </cell>
          <cell r="AL239" t="str">
            <v>吴深生</v>
          </cell>
          <cell r="AM239" t="str">
            <v>在建</v>
          </cell>
        </row>
        <row r="240">
          <cell r="B240" t="str">
            <v>阳光环站新城</v>
          </cell>
          <cell r="C240" t="str">
            <v>2016在建；</v>
          </cell>
          <cell r="D240" t="str">
            <v>否</v>
          </cell>
          <cell r="E240" t="str">
            <v>是</v>
          </cell>
          <cell r="F240" t="str">
            <v>是</v>
          </cell>
          <cell r="G240" t="str">
            <v>商贸服务业</v>
          </cell>
          <cell r="H240" t="str">
            <v>仓山区</v>
          </cell>
          <cell r="I240" t="str">
            <v>城门镇胪雷村</v>
          </cell>
          <cell r="J240" t="str">
            <v>
总建筑面积76万㎡，其中地上建筑面积58万㎡，地下建筑面积17万㎡，共5个地块，业态包括住宅、办公、商业及酒店。
</v>
          </cell>
          <cell r="K240" t="str">
            <v>2014-2018</v>
          </cell>
          <cell r="L240">
            <v>984100</v>
          </cell>
          <cell r="M240">
            <v>0</v>
          </cell>
          <cell r="N240">
            <v>984100</v>
          </cell>
          <cell r="O240">
            <v>0</v>
          </cell>
          <cell r="P240">
            <v>0</v>
          </cell>
          <cell r="Q240">
            <v>0</v>
          </cell>
          <cell r="R240">
            <v>0</v>
          </cell>
          <cell r="S240" t="str">
            <v>
4、民营独资;
</v>
          </cell>
          <cell r="T240" t="str">
            <v>3、其他</v>
          </cell>
          <cell r="U240">
            <v>580000</v>
          </cell>
          <cell r="V240" t="str">
            <v>
主体结构建设。
</v>
          </cell>
          <cell r="W240">
            <v>370000</v>
          </cell>
          <cell r="X240" t="str">
            <v>
主体结构建设。
</v>
          </cell>
        </row>
        <row r="240">
          <cell r="AA240">
            <v>1141</v>
          </cell>
          <cell r="AB240">
            <v>850</v>
          </cell>
          <cell r="AC240">
            <v>0</v>
          </cell>
          <cell r="AD240">
            <v>0</v>
          </cell>
          <cell r="AE240">
            <v>0</v>
          </cell>
          <cell r="AF240">
            <v>0</v>
          </cell>
          <cell r="AG240" t="str">
            <v>
福州海坤房地产开发有限公司
</v>
          </cell>
          <cell r="AH240" t="str">
            <v>黄贵生</v>
          </cell>
          <cell r="AI240">
            <v>13599965503</v>
          </cell>
          <cell r="AJ240" t="str">
            <v>仓山区</v>
          </cell>
          <cell r="AK240" t="str">
            <v>梁栋</v>
          </cell>
          <cell r="AL240" t="str">
            <v>吴深生</v>
          </cell>
          <cell r="AM240" t="str">
            <v>在建</v>
          </cell>
        </row>
        <row r="241">
          <cell r="B241" t="str">
            <v>锦绣水乡</v>
          </cell>
          <cell r="C241" t="str">
            <v>2016在建；</v>
          </cell>
          <cell r="D241" t="str">
            <v>否</v>
          </cell>
          <cell r="E241" t="str">
            <v>否</v>
          </cell>
          <cell r="F241" t="str">
            <v>是</v>
          </cell>
          <cell r="G241" t="str">
            <v>商贸服务业</v>
          </cell>
          <cell r="H241" t="str">
            <v>仓山区</v>
          </cell>
          <cell r="I241" t="str">
            <v>螺洲镇</v>
          </cell>
          <cell r="J241" t="str">
            <v>
项目规划总用地为45.65万㎡，分别为市政用地、绿化带、公共停车场。共分为A、B、C、D、E五个地块，A地块为23层的高层住宅，B地块北面沿街部分一层设有商业网点与公建，C、D、E五个地块均为多层住宅。
</v>
          </cell>
          <cell r="K241" t="str">
            <v>2014-2018</v>
          </cell>
          <cell r="L241">
            <v>439579</v>
          </cell>
          <cell r="M241">
            <v>0</v>
          </cell>
          <cell r="N241">
            <v>309579</v>
          </cell>
          <cell r="O241">
            <v>0</v>
          </cell>
          <cell r="P241">
            <v>0</v>
          </cell>
          <cell r="Q241">
            <v>0</v>
          </cell>
          <cell r="R241">
            <v>0</v>
          </cell>
          <cell r="S241" t="str">
            <v>
民营控股与国有合资
</v>
          </cell>
          <cell r="T241" t="str">
            <v>3、其他。</v>
          </cell>
          <cell r="U241">
            <v>310000</v>
          </cell>
          <cell r="V241" t="str">
            <v>
主体结构建设，部分高层整体结构封顶，部分低层结构封顶。
</v>
          </cell>
          <cell r="W241">
            <v>130000</v>
          </cell>
          <cell r="X241" t="str">
            <v>
主体结构建设。
</v>
          </cell>
        </row>
        <row r="241">
          <cell r="AA241">
            <v>684</v>
          </cell>
        </row>
        <row r="241">
          <cell r="AC241">
            <v>0</v>
          </cell>
          <cell r="AD241">
            <v>0</v>
          </cell>
          <cell r="AE241">
            <v>0</v>
          </cell>
          <cell r="AF241">
            <v>0</v>
          </cell>
          <cell r="AG241" t="str">
            <v>
福州市房地产开发总公司
</v>
          </cell>
          <cell r="AH241" t="str">
            <v>周星宇，13805084554</v>
          </cell>
          <cell r="AI241" t="str">
            <v>李正阳，15980163241</v>
          </cell>
          <cell r="AJ241" t="str">
            <v>仓山区</v>
          </cell>
          <cell r="AK241" t="str">
            <v>梁栋</v>
          </cell>
          <cell r="AL241" t="str">
            <v>吴深生</v>
          </cell>
          <cell r="AM241" t="str">
            <v>在建</v>
          </cell>
        </row>
        <row r="242">
          <cell r="B242" t="str">
            <v>海峡西岸国际物流商贸城</v>
          </cell>
          <cell r="C242" t="str">
            <v>2016在建</v>
          </cell>
          <cell r="D242" t="str">
            <v>否</v>
          </cell>
          <cell r="E242" t="str">
            <v>否</v>
          </cell>
          <cell r="F242" t="str">
            <v>是</v>
          </cell>
          <cell r="G242" t="str">
            <v>商贸服务业</v>
          </cell>
          <cell r="H242" t="str">
            <v>仓山区</v>
          </cell>
          <cell r="I242" t="str">
            <v>城门镇、螺洲镇</v>
          </cell>
          <cell r="J242" t="str">
            <v>
建设有物流商贸城、酒店、酒店式公寓、商务办公、办公、集体员工宿舍等；总建筑面积54万㎡，共计20栋楼。
</v>
          </cell>
          <cell r="K242" t="str">
            <v>2010-2018</v>
          </cell>
          <cell r="L242">
            <v>176000</v>
          </cell>
          <cell r="M242">
            <v>0</v>
          </cell>
          <cell r="N242">
            <v>144000</v>
          </cell>
          <cell r="O242">
            <v>32000</v>
          </cell>
          <cell r="P242">
            <v>0</v>
          </cell>
          <cell r="Q242">
            <v>0</v>
          </cell>
          <cell r="R242">
            <v>0</v>
          </cell>
          <cell r="S242" t="str">
            <v>外资独资</v>
          </cell>
          <cell r="T242" t="str">
            <v>其他</v>
          </cell>
          <cell r="U242">
            <v>84900</v>
          </cell>
          <cell r="V242" t="str">
            <v>
主体结构建设。
</v>
          </cell>
          <cell r="W242">
            <v>50000</v>
          </cell>
          <cell r="X242" t="str">
            <v>
主体结构建设。
</v>
          </cell>
        </row>
        <row r="242">
          <cell r="AA242">
            <v>374</v>
          </cell>
          <cell r="AB242" t="str">
            <v> </v>
          </cell>
          <cell r="AC242" t="str">
            <v> </v>
          </cell>
          <cell r="AD242" t="str">
            <v> </v>
          </cell>
          <cell r="AE242" t="str">
            <v> </v>
          </cell>
          <cell r="AF242" t="str">
            <v> </v>
          </cell>
          <cell r="AG242" t="str">
            <v>
福建省华隆置业发展有限公司
</v>
          </cell>
          <cell r="AH242" t="str">
            <v>董事长吴景良13788873553</v>
          </cell>
          <cell r="AI242" t="str">
            <v>郑燕兵13950333262</v>
          </cell>
          <cell r="AJ242" t="str">
            <v>仓山区</v>
          </cell>
          <cell r="AK242" t="str">
            <v>梁栋</v>
          </cell>
          <cell r="AL242" t="str">
            <v>吴深生</v>
          </cell>
          <cell r="AM242" t="str">
            <v>在建</v>
          </cell>
        </row>
        <row r="243">
          <cell r="B243" t="str">
            <v>海通广场</v>
          </cell>
          <cell r="C243" t="str">
            <v>2016在建</v>
          </cell>
          <cell r="D243" t="str">
            <v>否</v>
          </cell>
          <cell r="E243" t="str">
            <v>是</v>
          </cell>
          <cell r="F243" t="str">
            <v>是</v>
          </cell>
          <cell r="G243" t="str">
            <v>商贸服务业</v>
          </cell>
          <cell r="H243" t="str">
            <v>仓山区</v>
          </cell>
          <cell r="I243" t="str">
            <v>选项</v>
          </cell>
          <cell r="J243" t="str">
            <v>
建筑面积78500㎡。
</v>
          </cell>
          <cell r="K243" t="str">
            <v>2015-2019</v>
          </cell>
          <cell r="L243">
            <v>65000</v>
          </cell>
          <cell r="M243">
            <v>0</v>
          </cell>
          <cell r="N243">
            <v>65000</v>
          </cell>
          <cell r="O243">
            <v>0</v>
          </cell>
          <cell r="P243">
            <v>0</v>
          </cell>
          <cell r="Q243">
            <v>0</v>
          </cell>
          <cell r="R243">
            <v>0</v>
          </cell>
          <cell r="S243" t="str">
            <v>民营独资;
</v>
          </cell>
          <cell r="T243" t="str">
            <v>其他</v>
          </cell>
          <cell r="U243">
            <v>32000</v>
          </cell>
          <cell r="V243" t="str">
            <v>
主体结构建设,年底达到施工总量的65%。
</v>
          </cell>
          <cell r="W243">
            <v>27000</v>
          </cell>
          <cell r="X243" t="str">
            <v>
主体结构建设。
</v>
          </cell>
        </row>
        <row r="243">
          <cell r="AA243">
            <v>23</v>
          </cell>
          <cell r="AB243">
            <v>23</v>
          </cell>
          <cell r="AC243">
            <v>0</v>
          </cell>
          <cell r="AD243">
            <v>0</v>
          </cell>
          <cell r="AE243">
            <v>0</v>
          </cell>
          <cell r="AF243">
            <v>0</v>
          </cell>
          <cell r="AG243" t="str">
            <v>
福建双全房地产开发有限公司
</v>
          </cell>
          <cell r="AH243" t="str">
            <v>总经理：夏建林 电话：13313777539</v>
          </cell>
          <cell r="AI243" t="str">
            <v>林兵13960779576</v>
          </cell>
          <cell r="AJ243" t="str">
            <v>仓山区</v>
          </cell>
          <cell r="AK243" t="str">
            <v>梁栋</v>
          </cell>
          <cell r="AL243" t="str">
            <v>吴深生</v>
          </cell>
          <cell r="AM243" t="str">
            <v>在建</v>
          </cell>
        </row>
        <row r="244">
          <cell r="B244" t="str">
            <v>奥体融侨花园</v>
          </cell>
          <cell r="C244" t="str">
            <v>2016在建</v>
          </cell>
          <cell r="D244" t="str">
            <v>否</v>
          </cell>
          <cell r="E244" t="str">
            <v>否</v>
          </cell>
          <cell r="F244" t="str">
            <v>否</v>
          </cell>
          <cell r="G244" t="str">
            <v>商贸服务业</v>
          </cell>
          <cell r="H244" t="str">
            <v>
仓山区</v>
          </cell>
          <cell r="I244" t="str">
            <v>建新镇</v>
          </cell>
          <cell r="J244" t="str">
            <v>
该项目土地面积51058.4㎡,计容建筑面积76587.6㎡，主要建设内容：12栋商品房、4栋安置房及配套商业。
</v>
          </cell>
          <cell r="K244" t="str">
            <v>2015-2018</v>
          </cell>
          <cell r="L244">
            <v>89500</v>
          </cell>
          <cell r="M244">
            <v>0</v>
          </cell>
          <cell r="N244" t="str">
            <v>
89500</v>
          </cell>
          <cell r="O244">
            <v>0</v>
          </cell>
          <cell r="P244">
            <v>0</v>
          </cell>
          <cell r="Q244">
            <v>0</v>
          </cell>
          <cell r="R244">
            <v>0</v>
          </cell>
          <cell r="S244" t="str">
            <v>外资控股与民营合资;
</v>
          </cell>
          <cell r="T244" t="str">
            <v>其他</v>
          </cell>
          <cell r="U244">
            <v>45000</v>
          </cell>
          <cell r="V244" t="str">
            <v>
主体结构建设，部分房子内部装修。
</v>
          </cell>
          <cell r="W244">
            <v>39500</v>
          </cell>
          <cell r="X244" t="str">
            <v>
主体结构建设。
</v>
          </cell>
        </row>
        <row r="244">
          <cell r="AA244">
            <v>76.66</v>
          </cell>
          <cell r="AB244">
            <v>76.66</v>
          </cell>
          <cell r="AC244">
            <v>0</v>
          </cell>
          <cell r="AD244">
            <v>0</v>
          </cell>
          <cell r="AE244">
            <v>0</v>
          </cell>
          <cell r="AF244">
            <v>0</v>
          </cell>
          <cell r="AG244" t="str">
            <v>
融侨集团股份有限公司
</v>
          </cell>
          <cell r="AH244" t="str">
            <v>林文镜    董事长</v>
          </cell>
          <cell r="AI244" t="str">
            <v>林冰照      外联专员    手机：15960070433</v>
          </cell>
          <cell r="AJ244" t="str">
            <v>仓山区</v>
          </cell>
          <cell r="AK244" t="str">
            <v>梁栋</v>
          </cell>
          <cell r="AL244" t="str">
            <v>吴深生</v>
          </cell>
          <cell r="AM244" t="str">
            <v>在建</v>
          </cell>
        </row>
        <row r="245">
          <cell r="B245" t="str">
            <v>华威商贸中心</v>
          </cell>
          <cell r="C245" t="str">
            <v>2016在建</v>
          </cell>
          <cell r="D245" t="str">
            <v>否</v>
          </cell>
          <cell r="E245" t="str">
            <v>否</v>
          </cell>
          <cell r="F245" t="str">
            <v>否</v>
          </cell>
          <cell r="G245" t="str">
            <v>商贸服务业</v>
          </cell>
          <cell r="H245" t="str">
            <v>仓山区</v>
          </cell>
          <cell r="I245" t="str">
            <v>建新镇</v>
          </cell>
          <cell r="J245" t="str">
            <v>
项目规划用地面积31044.34㎡，总建筑面积135341.89㎡，主要功能为商业、办公。
</v>
          </cell>
          <cell r="K245" t="str">
            <v>2015-2019</v>
          </cell>
          <cell r="L245">
            <v>51000</v>
          </cell>
          <cell r="M245">
            <v>0</v>
          </cell>
          <cell r="N245">
            <v>51000</v>
          </cell>
          <cell r="O245">
            <v>0</v>
          </cell>
          <cell r="P245">
            <v>0</v>
          </cell>
          <cell r="Q245">
            <v>0</v>
          </cell>
          <cell r="R245">
            <v>0</v>
          </cell>
          <cell r="S245" t="str">
            <v>民营独资</v>
          </cell>
          <cell r="T245" t="str">
            <v>其他</v>
          </cell>
          <cell r="U245">
            <v>18000</v>
          </cell>
          <cell r="V245" t="str">
            <v>
主体结构建设。
</v>
          </cell>
          <cell r="W245">
            <v>31000</v>
          </cell>
          <cell r="X245" t="str">
            <v>
主体结构建设。
</v>
          </cell>
        </row>
        <row r="245">
          <cell r="AA245">
            <v>46.61</v>
          </cell>
          <cell r="AB245">
            <v>46.61</v>
          </cell>
          <cell r="AC245">
            <v>0</v>
          </cell>
          <cell r="AD245">
            <v>0</v>
          </cell>
          <cell r="AE245">
            <v>0</v>
          </cell>
          <cell r="AF245">
            <v>0</v>
          </cell>
          <cell r="AG245" t="str">
            <v>
福州华威置业有限公司
</v>
          </cell>
          <cell r="AH245" t="str">
            <v>黄海雄、总经理、87275772</v>
          </cell>
          <cell r="AI245" t="str">
            <v>强晓亮、主管、18650395539</v>
          </cell>
          <cell r="AJ245" t="str">
            <v>仓山区</v>
          </cell>
          <cell r="AK245" t="str">
            <v>梁栋</v>
          </cell>
          <cell r="AL245" t="str">
            <v>吴深生</v>
          </cell>
          <cell r="AM245" t="str">
            <v>在建</v>
          </cell>
        </row>
        <row r="246">
          <cell r="B246" t="str">
            <v>福州红星美凯龙世博家居广场</v>
          </cell>
          <cell r="C246" t="str">
            <v>2016年在建</v>
          </cell>
          <cell r="D246" t="str">
            <v>否</v>
          </cell>
          <cell r="E246" t="str">
            <v>是</v>
          </cell>
          <cell r="F246" t="str">
            <v>是</v>
          </cell>
          <cell r="G246" t="str">
            <v>商贸服务业</v>
          </cell>
          <cell r="H246" t="str">
            <v>仓山区</v>
          </cell>
          <cell r="I246" t="str">
            <v>盖山镇</v>
          </cell>
          <cell r="J246" t="str">
            <v>
土地面积65541㎡，计容建筑面积170406.6㎡，拟建商业、写字楼及商务配套建筑等，实际建设内容按批准的规划技术指标实施。
</v>
          </cell>
          <cell r="K246" t="str">
            <v>2016-2020</v>
          </cell>
          <cell r="L246">
            <v>150000</v>
          </cell>
          <cell r="M246">
            <v>0</v>
          </cell>
          <cell r="N246" t="str">
            <v>150000
</v>
          </cell>
          <cell r="O246" t="str">
            <v>
</v>
          </cell>
        </row>
        <row r="246">
          <cell r="S246" t="str">
            <v>选项：
4、民营独资;
</v>
          </cell>
          <cell r="T246" t="str">
            <v>其他</v>
          </cell>
          <cell r="U246">
            <v>80000</v>
          </cell>
          <cell r="V246" t="str">
            <v>
桩基施工。
</v>
          </cell>
          <cell r="W246">
            <v>10000</v>
          </cell>
          <cell r="X246" t="str">
            <v>
主体结构建设。
</v>
          </cell>
        </row>
        <row r="246">
          <cell r="AA246">
            <v>98.4</v>
          </cell>
          <cell r="AB246">
            <v>98.4</v>
          </cell>
          <cell r="AC246">
            <v>0</v>
          </cell>
          <cell r="AD246">
            <v>0</v>
          </cell>
          <cell r="AE246">
            <v>0</v>
          </cell>
          <cell r="AF246">
            <v>0</v>
          </cell>
          <cell r="AG246" t="str">
            <v>
福州红星美凯龙世博家居广场有限公司
</v>
          </cell>
          <cell r="AH246" t="str">
            <v>杨学清87676655</v>
          </cell>
          <cell r="AI246" t="str">
            <v>高金明13799374899</v>
          </cell>
          <cell r="AJ246" t="str">
            <v>仓山区</v>
          </cell>
          <cell r="AK246" t="str">
            <v>梁栋</v>
          </cell>
          <cell r="AL246" t="str">
            <v>林治良</v>
          </cell>
          <cell r="AM246" t="str">
            <v>在建</v>
          </cell>
        </row>
        <row r="247">
          <cell r="B247" t="str">
            <v>万科金域滨江花园</v>
          </cell>
          <cell r="C247" t="str">
            <v>2016年在建</v>
          </cell>
          <cell r="D247" t="str">
            <v>否</v>
          </cell>
          <cell r="E247" t="str">
            <v>否</v>
          </cell>
          <cell r="F247" t="str">
            <v>是</v>
          </cell>
          <cell r="G247" t="str">
            <v>商贸服务业</v>
          </cell>
          <cell r="H247" t="str">
            <v>仓山区</v>
          </cell>
          <cell r="I247" t="str">
            <v>城门镇</v>
          </cell>
          <cell r="J247" t="str">
            <v>
项目购置土地面积17150㎡，总建筑面积：69295㎡,房屋建筑面积：58607㎡，建设3栋住宅楼，套数570户。
</v>
          </cell>
          <cell r="K247" t="str">
            <v>2014-2018</v>
          </cell>
          <cell r="L247">
            <v>48000</v>
          </cell>
          <cell r="M247">
            <v>0</v>
          </cell>
          <cell r="N247">
            <v>48000</v>
          </cell>
          <cell r="O247">
            <v>0</v>
          </cell>
          <cell r="P247">
            <v>0</v>
          </cell>
          <cell r="Q247">
            <v>0</v>
          </cell>
          <cell r="R247">
            <v>0</v>
          </cell>
          <cell r="S247" t="str">
            <v>其他</v>
          </cell>
          <cell r="T247" t="str">
            <v>其他</v>
          </cell>
          <cell r="U247">
            <v>28000</v>
          </cell>
          <cell r="V247" t="str">
            <v>
主体结构建设，部分主体结构封顶。
</v>
          </cell>
          <cell r="W247">
            <v>10000</v>
          </cell>
          <cell r="X247" t="str">
            <v>
主体结构封顶。
</v>
          </cell>
        </row>
        <row r="247">
          <cell r="AA247">
            <v>25.75</v>
          </cell>
          <cell r="AB247">
            <v>25.75</v>
          </cell>
          <cell r="AC247">
            <v>0</v>
          </cell>
          <cell r="AD247">
            <v>0</v>
          </cell>
          <cell r="AE247">
            <v>0</v>
          </cell>
          <cell r="AF247">
            <v>0</v>
          </cell>
          <cell r="AG247" t="str">
            <v>
福州市万坤房地产有限公司
</v>
          </cell>
          <cell r="AH247" t="str">
            <v>总经理：肖通川 88063088</v>
          </cell>
          <cell r="AI247" t="str">
            <v>王丹军18650366960</v>
          </cell>
          <cell r="AJ247" t="str">
            <v>仓山区</v>
          </cell>
          <cell r="AK247" t="str">
            <v>梁栋</v>
          </cell>
          <cell r="AL247" t="str">
            <v>林治良</v>
          </cell>
          <cell r="AM247" t="str">
            <v>在建</v>
          </cell>
        </row>
        <row r="248">
          <cell r="B248" t="str">
            <v>万科派广场</v>
          </cell>
          <cell r="C248" t="str">
            <v>2016年在建</v>
          </cell>
          <cell r="D248" t="str">
            <v>否</v>
          </cell>
          <cell r="E248" t="str">
            <v>是</v>
          </cell>
          <cell r="F248" t="str">
            <v>是</v>
          </cell>
          <cell r="G248" t="str">
            <v>商贸服务业</v>
          </cell>
          <cell r="H248" t="str">
            <v>仓山区</v>
          </cell>
          <cell r="I248" t="str">
            <v>城门镇</v>
          </cell>
          <cell r="J248" t="str">
            <v>
项目购置土地面积62864㎡，总建筑面积：353478㎡。
</v>
          </cell>
          <cell r="K248" t="str">
            <v>2014-2019</v>
          </cell>
          <cell r="L248">
            <v>310000</v>
          </cell>
          <cell r="M248">
            <v>0</v>
          </cell>
          <cell r="N248">
            <v>310000</v>
          </cell>
          <cell r="O248">
            <v>0</v>
          </cell>
          <cell r="P248">
            <v>0</v>
          </cell>
          <cell r="Q248">
            <v>0</v>
          </cell>
          <cell r="R248">
            <v>0</v>
          </cell>
          <cell r="S248" t="str">
            <v>其他</v>
          </cell>
          <cell r="T248" t="str">
            <v>其他</v>
          </cell>
          <cell r="U248">
            <v>130000</v>
          </cell>
          <cell r="V248" t="str">
            <v>
主体结构建设。
</v>
          </cell>
          <cell r="W248">
            <v>70000</v>
          </cell>
          <cell r="X248" t="str">
            <v>
主体结构建设。
</v>
          </cell>
        </row>
        <row r="248">
          <cell r="AA248">
            <v>94</v>
          </cell>
          <cell r="AB248">
            <v>41</v>
          </cell>
          <cell r="AC248">
            <v>0</v>
          </cell>
          <cell r="AD248">
            <v>0</v>
          </cell>
          <cell r="AE248">
            <v>0</v>
          </cell>
          <cell r="AF248">
            <v>0</v>
          </cell>
          <cell r="AG248" t="str">
            <v>
福州市万坤房地产有限公司
</v>
          </cell>
          <cell r="AH248" t="str">
            <v>总经理：肖通川 88063088</v>
          </cell>
          <cell r="AI248" t="str">
            <v>王丹军18650366960</v>
          </cell>
          <cell r="AJ248" t="str">
            <v>仓山区</v>
          </cell>
          <cell r="AK248" t="str">
            <v>梁栋</v>
          </cell>
          <cell r="AL248" t="str">
            <v>林治良</v>
          </cell>
          <cell r="AM248" t="str">
            <v>在建</v>
          </cell>
        </row>
        <row r="249">
          <cell r="B249" t="str">
            <v>融侨半山花园</v>
          </cell>
          <cell r="C249" t="str">
            <v>否</v>
          </cell>
          <cell r="D249" t="str">
            <v>否</v>
          </cell>
          <cell r="E249" t="str">
            <v>否</v>
          </cell>
          <cell r="F249" t="str">
            <v>否</v>
          </cell>
          <cell r="G249" t="str">
            <v>商贸服务业</v>
          </cell>
          <cell r="H249" t="str">
            <v>
仓山区</v>
          </cell>
          <cell r="I249" t="str">
            <v>建新镇</v>
          </cell>
          <cell r="J249" t="str">
            <v>
项目土地面积201714㎡，可开发建筑用地面积86685㎡，计容建筑面积201976㎡，其他建设内容按批准的规划技术指标实施。
</v>
          </cell>
          <cell r="K249" t="str">
            <v>2016-2020</v>
          </cell>
          <cell r="L249">
            <v>367591</v>
          </cell>
          <cell r="M249">
            <v>0</v>
          </cell>
          <cell r="N249" t="str">
            <v>
367591</v>
          </cell>
          <cell r="O249">
            <v>0</v>
          </cell>
          <cell r="P249">
            <v>0</v>
          </cell>
          <cell r="Q249">
            <v>0</v>
          </cell>
          <cell r="R249">
            <v>0</v>
          </cell>
          <cell r="S249" t="str">
            <v>外资控股与民营合资</v>
          </cell>
          <cell r="T249" t="str">
            <v>其他</v>
          </cell>
          <cell r="U249">
            <v>23200</v>
          </cell>
          <cell r="V249" t="str">
            <v>
办理完成建设项目项目备案、国有土地使用证。
</v>
          </cell>
          <cell r="W249">
            <v>205000</v>
          </cell>
          <cell r="X249" t="str">
            <v>
主体结构建设。
</v>
          </cell>
        </row>
        <row r="249">
          <cell r="AA249">
            <v>76.66</v>
          </cell>
          <cell r="AB249">
            <v>76.66</v>
          </cell>
          <cell r="AC249">
            <v>0</v>
          </cell>
          <cell r="AD249">
            <v>0</v>
          </cell>
          <cell r="AE249">
            <v>0</v>
          </cell>
          <cell r="AF249">
            <v>0</v>
          </cell>
          <cell r="AG249" t="str">
            <v>
福建融侨居业有限公司
</v>
          </cell>
          <cell r="AH249" t="str">
            <v>林宏修</v>
          </cell>
          <cell r="AI249" t="str">
            <v>郑威      外联专员    手机：18650072263</v>
          </cell>
          <cell r="AJ249" t="str">
            <v>仓山区</v>
          </cell>
          <cell r="AK249" t="str">
            <v>梁栋</v>
          </cell>
          <cell r="AL249" t="str">
            <v>林治良</v>
          </cell>
          <cell r="AM249" t="str">
            <v>在建</v>
          </cell>
        </row>
        <row r="250">
          <cell r="B250" t="str">
            <v>拓福广场</v>
          </cell>
          <cell r="C250" t="str">
            <v>2016年在建</v>
          </cell>
          <cell r="D250" t="str">
            <v>否</v>
          </cell>
          <cell r="E250" t="str">
            <v>否</v>
          </cell>
          <cell r="F250" t="str">
            <v>否</v>
          </cell>
          <cell r="G250" t="str">
            <v>商贸服务业</v>
          </cell>
          <cell r="H250" t="str">
            <v>仓山区</v>
          </cell>
          <cell r="I250" t="str">
            <v>仓山镇</v>
          </cell>
          <cell r="J250" t="str">
            <v>
项目规划用地面积21833㎡，总建筑面积109121.83㎡，主要功能为商业、办公。
</v>
          </cell>
          <cell r="K250" t="str">
            <v>2014-2018</v>
          </cell>
          <cell r="L250">
            <v>70000</v>
          </cell>
          <cell r="M250">
            <v>0</v>
          </cell>
          <cell r="N250" t="str">
            <v>
70000</v>
          </cell>
          <cell r="O250">
            <v>0</v>
          </cell>
          <cell r="P250">
            <v>0</v>
          </cell>
          <cell r="Q250">
            <v>0</v>
          </cell>
          <cell r="R250">
            <v>0</v>
          </cell>
          <cell r="S250" t="str">
            <v>民营独资</v>
          </cell>
          <cell r="T250" t="str">
            <v>其他</v>
          </cell>
          <cell r="U250">
            <v>45000</v>
          </cell>
          <cell r="V250" t="str">
            <v>
主体结构建设。
</v>
          </cell>
          <cell r="W250">
            <v>25000</v>
          </cell>
          <cell r="X250" t="str">
            <v>
主体结构建设。
</v>
          </cell>
        </row>
        <row r="250">
          <cell r="AA250">
            <v>32.78</v>
          </cell>
          <cell r="AB250">
            <v>32.78</v>
          </cell>
          <cell r="AC250">
            <v>0</v>
          </cell>
          <cell r="AD250">
            <v>0</v>
          </cell>
          <cell r="AE250">
            <v>0</v>
          </cell>
          <cell r="AF250">
            <v>0</v>
          </cell>
          <cell r="AG250" t="str">
            <v>
福建拓福房地产有限公司
</v>
          </cell>
        </row>
        <row r="250">
          <cell r="AI250" t="str">
            <v>强晓亮18650395539</v>
          </cell>
          <cell r="AJ250" t="str">
            <v>仓山区</v>
          </cell>
          <cell r="AK250" t="str">
            <v>梁栋</v>
          </cell>
          <cell r="AL250" t="str">
            <v>林治良</v>
          </cell>
          <cell r="AM250" t="str">
            <v>在建</v>
          </cell>
        </row>
        <row r="251">
          <cell r="B251" t="str">
            <v>奥体新天地花园</v>
          </cell>
          <cell r="C251" t="str">
            <v>否</v>
          </cell>
          <cell r="D251" t="str">
            <v>否</v>
          </cell>
          <cell r="E251" t="str">
            <v>否</v>
          </cell>
          <cell r="F251" t="str">
            <v>否</v>
          </cell>
          <cell r="G251" t="str">
            <v>商贸服务业</v>
          </cell>
          <cell r="H251" t="str">
            <v>
仓山区</v>
          </cell>
          <cell r="I251" t="str">
            <v>建新镇</v>
          </cell>
          <cell r="J251" t="str">
            <v>
项目位于仓山区建新镇凤山路南侧、金洲南路东侧。用地面积83689.3㎡，总建筑面积175747.5㎡，高层住宅、多层住宅及相应配套设施。
</v>
          </cell>
          <cell r="K251" t="str">
            <v>2016-2019</v>
          </cell>
          <cell r="L251">
            <v>720000</v>
          </cell>
          <cell r="M251">
            <v>0</v>
          </cell>
          <cell r="N251">
            <v>720000</v>
          </cell>
          <cell r="O251" t="str">
            <v>0
</v>
          </cell>
          <cell r="P251" t="str">
            <v>0
</v>
          </cell>
          <cell r="Q251" t="str">
            <v>0
</v>
          </cell>
          <cell r="R251" t="str">
            <v>0
</v>
          </cell>
          <cell r="S251" t="str">
            <v>民营独资;
</v>
          </cell>
          <cell r="T251" t="str">
            <v>其他</v>
          </cell>
          <cell r="U251">
            <v>50000</v>
          </cell>
          <cell r="V251" t="str">
            <v>
主体结构建设。
</v>
          </cell>
          <cell r="W251">
            <v>174200</v>
          </cell>
          <cell r="X251" t="str">
            <v>
主体结构建设。
</v>
          </cell>
        </row>
        <row r="251">
          <cell r="AA251">
            <v>125</v>
          </cell>
          <cell r="AB251">
            <v>125</v>
          </cell>
          <cell r="AC251" t="str">
            <v>0
</v>
          </cell>
          <cell r="AD251">
            <v>0</v>
          </cell>
          <cell r="AE251">
            <v>0</v>
          </cell>
          <cell r="AF251">
            <v>0</v>
          </cell>
          <cell r="AG251" t="str">
            <v>
福州融锦欣泰房地产开发有限公司
</v>
          </cell>
          <cell r="AH251" t="str">
            <v>吴金秋，总经理，88706906</v>
          </cell>
          <cell r="AI251" t="str">
            <v>梅璐，经办，13559954010</v>
          </cell>
          <cell r="AJ251" t="str">
            <v>仓山区</v>
          </cell>
          <cell r="AK251" t="str">
            <v>梁栋</v>
          </cell>
          <cell r="AL251" t="str">
            <v>林治良</v>
          </cell>
          <cell r="AM251" t="str">
            <v>在建</v>
          </cell>
        </row>
        <row r="252">
          <cell r="B252" t="str">
            <v>冠城大通广场</v>
          </cell>
          <cell r="C252" t="str">
            <v>否</v>
          </cell>
          <cell r="D252" t="str">
            <v>否</v>
          </cell>
          <cell r="E252" t="str">
            <v>否</v>
          </cell>
          <cell r="F252" t="str">
            <v>是</v>
          </cell>
          <cell r="G252" t="str">
            <v>商贸服务业</v>
          </cell>
          <cell r="H252" t="str">
            <v>仓山区</v>
          </cell>
          <cell r="I252" t="str">
            <v>盖山镇、城门镇</v>
          </cell>
          <cell r="J252" t="str">
            <v>
土地面积71743㎡，总建筑面积100725.7㎡。拟建商业、写字楼及配套设施、酒店等。
</v>
          </cell>
          <cell r="K252" t="str">
            <v>2016-2019</v>
          </cell>
          <cell r="L252">
            <v>75000</v>
          </cell>
          <cell r="M252">
            <v>0</v>
          </cell>
          <cell r="N252">
            <v>75000</v>
          </cell>
          <cell r="O252">
            <v>0</v>
          </cell>
          <cell r="P252">
            <v>0</v>
          </cell>
          <cell r="Q252">
            <v>0</v>
          </cell>
          <cell r="R252">
            <v>0</v>
          </cell>
          <cell r="S252" t="str">
            <v>
民营独资
</v>
          </cell>
          <cell r="T252" t="str">
            <v>其他</v>
          </cell>
          <cell r="U252">
            <v>0</v>
          </cell>
          <cell r="V252" t="str">
            <v>
前期推进，完成项目立项备案。
</v>
          </cell>
          <cell r="W252">
            <v>50000</v>
          </cell>
          <cell r="X252" t="str">
            <v>
主体结构建设。
</v>
          </cell>
        </row>
        <row r="252">
          <cell r="AA252">
            <v>105.5</v>
          </cell>
          <cell r="AB252">
            <v>106</v>
          </cell>
          <cell r="AC252">
            <v>0</v>
          </cell>
          <cell r="AD252">
            <v>0</v>
          </cell>
          <cell r="AE252">
            <v>0</v>
          </cell>
          <cell r="AF252">
            <v>0</v>
          </cell>
          <cell r="AG252" t="str">
            <v>
福建冠城汇泰发展有限公司
</v>
          </cell>
          <cell r="AH252" t="str">
            <v>陈为群职务：总经理联系方式：870885</v>
          </cell>
          <cell r="AI252" t="str">
            <v>王仁威职务：前期管理部经理联系方式：18650712837</v>
          </cell>
          <cell r="AJ252" t="str">
            <v>仓山区</v>
          </cell>
          <cell r="AK252" t="str">
            <v>梁栋</v>
          </cell>
          <cell r="AL252" t="str">
            <v>林治良</v>
          </cell>
          <cell r="AM252" t="str">
            <v>在建</v>
          </cell>
        </row>
        <row r="253">
          <cell r="B253" t="str">
            <v>金城花园</v>
          </cell>
          <cell r="C253" t="str">
            <v>否</v>
          </cell>
          <cell r="D253" t="str">
            <v>否</v>
          </cell>
          <cell r="E253" t="str">
            <v>否</v>
          </cell>
          <cell r="F253" t="str">
            <v>否</v>
          </cell>
          <cell r="G253" t="str">
            <v>商贸服务业</v>
          </cell>
          <cell r="H253" t="str">
            <v>仓山区</v>
          </cell>
          <cell r="I253" t="str">
            <v>建新</v>
          </cell>
          <cell r="J253" t="str">
            <v>
规划用地面积10.2万㎡，总建筑面积152896.29㎡，主要功能为住宅及商业配套设施。
</v>
          </cell>
          <cell r="K253" t="str">
            <v>2016-2020</v>
          </cell>
          <cell r="L253">
            <v>196000</v>
          </cell>
          <cell r="M253">
            <v>0</v>
          </cell>
          <cell r="N253">
            <v>196000</v>
          </cell>
          <cell r="O253">
            <v>0</v>
          </cell>
          <cell r="P253">
            <v>0</v>
          </cell>
          <cell r="Q253">
            <v>0</v>
          </cell>
          <cell r="R253">
            <v>0</v>
          </cell>
          <cell r="S253" t="str">
            <v>外资独资</v>
          </cell>
          <cell r="T253" t="str">
            <v>其他</v>
          </cell>
          <cell r="U253">
            <v>29076</v>
          </cell>
          <cell r="V253" t="str">
            <v>
前期推进。
</v>
          </cell>
          <cell r="W253">
            <v>70000</v>
          </cell>
          <cell r="X253" t="str">
            <v>
主体结构建设。
</v>
          </cell>
        </row>
        <row r="253">
          <cell r="AA253">
            <v>153.15</v>
          </cell>
          <cell r="AB253">
            <v>153.15</v>
          </cell>
          <cell r="AC253">
            <v>0</v>
          </cell>
          <cell r="AD253">
            <v>0</v>
          </cell>
          <cell r="AE253">
            <v>0</v>
          </cell>
          <cell r="AF253">
            <v>0</v>
          </cell>
          <cell r="AG253" t="str">
            <v>
福建华商房地产开发有限公司
</v>
          </cell>
          <cell r="AH253" t="str">
            <v>潘伟明，董事长，83673682</v>
          </cell>
          <cell r="AI253" t="str">
            <v>强晓亮，主管，18650395539</v>
          </cell>
          <cell r="AJ253" t="str">
            <v>仓山区</v>
          </cell>
          <cell r="AK253" t="str">
            <v>梁栋</v>
          </cell>
          <cell r="AL253" t="str">
            <v>林治良</v>
          </cell>
          <cell r="AM253" t="str">
            <v>在建</v>
          </cell>
        </row>
        <row r="254">
          <cell r="B254" t="str">
            <v>奥体正祥城</v>
          </cell>
          <cell r="C254" t="str">
            <v>2016年预备前期</v>
          </cell>
          <cell r="D254" t="str">
            <v>否</v>
          </cell>
          <cell r="E254" t="str">
            <v>否</v>
          </cell>
          <cell r="F254" t="str">
            <v>否</v>
          </cell>
          <cell r="G254" t="str">
            <v>商贸服务业</v>
          </cell>
          <cell r="H254" t="str">
            <v>仓山区</v>
          </cell>
          <cell r="I254" t="str">
            <v>建新镇</v>
          </cell>
          <cell r="J254" t="str">
            <v>
拟建商业、酒店、住宅及配套设施，土地面积52942㎡，计容建筑面积为95295.6㎡。
</v>
          </cell>
          <cell r="K254" t="str">
            <v>2016-2019</v>
          </cell>
          <cell r="L254">
            <v>100000</v>
          </cell>
          <cell r="M254">
            <v>0</v>
          </cell>
          <cell r="N254">
            <v>100000</v>
          </cell>
          <cell r="O254">
            <v>0</v>
          </cell>
          <cell r="P254">
            <v>0</v>
          </cell>
          <cell r="Q254">
            <v>0</v>
          </cell>
          <cell r="R254">
            <v>0</v>
          </cell>
          <cell r="S254" t="str">
            <v>选项：
民营独资;
</v>
          </cell>
          <cell r="T254" t="str">
            <v>其他</v>
          </cell>
          <cell r="U254">
            <v>0</v>
          </cell>
          <cell r="V254" t="str">
            <v>
前期推进。
</v>
          </cell>
          <cell r="W254">
            <v>32210</v>
          </cell>
          <cell r="X254" t="str">
            <v>
主体结构建设。
</v>
          </cell>
        </row>
        <row r="254">
          <cell r="AA254">
            <v>79</v>
          </cell>
          <cell r="AB254">
            <v>0</v>
          </cell>
          <cell r="AC254">
            <v>0</v>
          </cell>
          <cell r="AD254">
            <v>0</v>
          </cell>
        </row>
        <row r="254">
          <cell r="AG254" t="str">
            <v>
福建正祥置业发展有限公司
</v>
          </cell>
          <cell r="AH254" t="str">
            <v>经理：胡春新13067113796  </v>
          </cell>
          <cell r="AI254" t="str">
            <v>开发:潘守芳15359727972</v>
          </cell>
          <cell r="AJ254" t="str">
            <v>仓山区</v>
          </cell>
          <cell r="AK254" t="str">
            <v>梁栋</v>
          </cell>
          <cell r="AL254" t="str">
            <v>林治良</v>
          </cell>
          <cell r="AM254" t="str">
            <v>在建</v>
          </cell>
        </row>
        <row r="255">
          <cell r="B255" t="str">
            <v>华威大厦</v>
          </cell>
          <cell r="C255" t="str">
            <v>2016在建</v>
          </cell>
          <cell r="D255" t="str">
            <v>否</v>
          </cell>
          <cell r="E255" t="str">
            <v>否</v>
          </cell>
          <cell r="F255" t="str">
            <v>是</v>
          </cell>
          <cell r="G255" t="str">
            <v>商贸服务业</v>
          </cell>
          <cell r="H255" t="str">
            <v>仓山区</v>
          </cell>
          <cell r="I255" t="str">
            <v>南江滨路南侧</v>
          </cell>
          <cell r="J255" t="str">
            <v>
建筑面积40432.44㎡，主要单项工程名称为华威大厦。
</v>
          </cell>
          <cell r="K255" t="str">
            <v>2015-2019</v>
          </cell>
          <cell r="L255">
            <v>23622</v>
          </cell>
        </row>
        <row r="255">
          <cell r="N255" t="str">
            <v>23622
</v>
          </cell>
          <cell r="O255" t="str">
            <v>
</v>
          </cell>
          <cell r="P255" t="str">
            <v>
</v>
          </cell>
          <cell r="Q255" t="str">
            <v>
</v>
          </cell>
          <cell r="R255" t="str">
            <v>
</v>
          </cell>
          <cell r="S255" t="str">
            <v>4、民营独资
</v>
          </cell>
          <cell r="T255" t="str">
            <v>3、其他</v>
          </cell>
          <cell r="U255">
            <v>9000</v>
          </cell>
          <cell r="V255" t="str">
            <v>
主体结构建设。
</v>
          </cell>
          <cell r="W255">
            <v>13600</v>
          </cell>
          <cell r="X255" t="str">
            <v>
主体结构建设。
</v>
          </cell>
        </row>
        <row r="255">
          <cell r="AA255">
            <v>11</v>
          </cell>
          <cell r="AB255">
            <v>11</v>
          </cell>
        </row>
        <row r="255">
          <cell r="AG255" t="str">
            <v>
福建华威集团有限公司
</v>
          </cell>
          <cell r="AH255" t="str">
            <v>张延湘，工程部项目经理，15080498746</v>
          </cell>
          <cell r="AI255" t="str">
            <v>张延湘，工程部项目经理，15080498746</v>
          </cell>
          <cell r="AJ255" t="str">
            <v>仓山区</v>
          </cell>
          <cell r="AK255" t="str">
            <v>梁栋</v>
          </cell>
          <cell r="AL255" t="str">
            <v>林治良</v>
          </cell>
          <cell r="AM255" t="str">
            <v>在建</v>
          </cell>
        </row>
        <row r="256">
          <cell r="B256" t="str">
            <v>碧桂园-时代城</v>
          </cell>
          <cell r="C256" t="str">
            <v>2016在建</v>
          </cell>
          <cell r="D256" t="str">
            <v>否</v>
          </cell>
          <cell r="E256" t="str">
            <v>否</v>
          </cell>
          <cell r="F256" t="str">
            <v>否</v>
          </cell>
          <cell r="G256" t="str">
            <v>商贸服务业</v>
          </cell>
          <cell r="H256" t="str">
            <v>晋安区</v>
          </cell>
          <cell r="I256" t="str">
            <v>茶园街道</v>
          </cell>
          <cell r="J256" t="str">
            <v>
占地面积1.7万㎡。总建筑面积为6.8万㎡，其中：计容面积5.4万㎡，住宅面积4.6万㎡，商业面积0.8万㎡。其他建设内容按批准的规划技术指标实施。总建设3栋，其中：34层3栋，最高建设高度为99.4米。
</v>
          </cell>
          <cell r="K256" t="str">
            <v>2016-2018</v>
          </cell>
          <cell r="L256">
            <v>107000</v>
          </cell>
          <cell r="M256">
            <v>0</v>
          </cell>
          <cell r="N256">
            <v>107000</v>
          </cell>
          <cell r="O256">
            <v>0</v>
          </cell>
          <cell r="P256">
            <v>0</v>
          </cell>
          <cell r="Q256">
            <v>0</v>
          </cell>
          <cell r="R256">
            <v>0</v>
          </cell>
          <cell r="S256" t="str">
            <v>民营独资</v>
          </cell>
          <cell r="T256" t="str">
            <v>否</v>
          </cell>
          <cell r="U256">
            <v>60000</v>
          </cell>
          <cell r="V256" t="str">
            <v>
地下室全部完工，1号楼建至第11层，2号楼建至第15层，3号建至第7层，商铺1B、3A、3B结构封顶。
</v>
          </cell>
          <cell r="W256">
            <v>20000</v>
          </cell>
          <cell r="X256" t="str">
            <v>
部分结构封顶，砌体全部完成，外墙装饰全部完成。
</v>
          </cell>
        </row>
        <row r="256">
          <cell r="AA256">
            <v>25.57</v>
          </cell>
          <cell r="AB256">
            <v>0</v>
          </cell>
          <cell r="AC256">
            <v>0</v>
          </cell>
          <cell r="AD256">
            <v>0</v>
          </cell>
          <cell r="AE256">
            <v>0</v>
          </cell>
          <cell r="AF256">
            <v>0</v>
          </cell>
          <cell r="AG256" t="str">
            <v>
福州市时代城房地产开发有限公司
</v>
          </cell>
          <cell r="AH256" t="str">
            <v>时本强 13703021959         </v>
          </cell>
          <cell r="AI256" t="str">
            <v>汪九龙     13826661143</v>
          </cell>
          <cell r="AJ256" t="str">
            <v>晋安区</v>
          </cell>
          <cell r="AK256" t="str">
            <v>张定锋</v>
          </cell>
          <cell r="AL256" t="str">
            <v>洪波</v>
          </cell>
          <cell r="AM256" t="str">
            <v>在建</v>
          </cell>
        </row>
        <row r="257">
          <cell r="B257" t="str">
            <v>金辉.珑园</v>
          </cell>
          <cell r="C257" t="str">
            <v>2016在建</v>
          </cell>
          <cell r="D257" t="str">
            <v>否</v>
          </cell>
          <cell r="E257" t="str">
            <v>否</v>
          </cell>
          <cell r="F257" t="str">
            <v>否</v>
          </cell>
          <cell r="G257" t="str">
            <v>商贸服务业</v>
          </cell>
          <cell r="H257" t="str">
            <v>晋安区</v>
          </cell>
          <cell r="I257" t="str">
            <v>鼓山镇
象园街道</v>
          </cell>
          <cell r="J257" t="str">
            <v>
用地面积2.8万㎡，总建筑面积13.1万㎡。
</v>
          </cell>
          <cell r="K257" t="str">
            <v>2016-2018</v>
          </cell>
          <cell r="L257">
            <v>121000</v>
          </cell>
          <cell r="M257">
            <v>0</v>
          </cell>
          <cell r="N257">
            <v>121000</v>
          </cell>
          <cell r="O257">
            <v>0</v>
          </cell>
          <cell r="P257">
            <v>0</v>
          </cell>
          <cell r="Q257">
            <v>0</v>
          </cell>
          <cell r="R257">
            <v>0</v>
          </cell>
          <cell r="S257" t="str">
            <v>民营独资</v>
          </cell>
          <cell r="T257" t="str">
            <v>否</v>
          </cell>
          <cell r="U257">
            <v>100000</v>
          </cell>
          <cell r="V257" t="str">
            <v>
主体工程施工。
</v>
          </cell>
          <cell r="W257">
            <v>10000</v>
          </cell>
          <cell r="X257" t="str">
            <v>
主体工程施工。
</v>
          </cell>
        </row>
        <row r="257">
          <cell r="AA257">
            <v>42.5</v>
          </cell>
          <cell r="AB257">
            <v>0</v>
          </cell>
          <cell r="AC257">
            <v>0</v>
          </cell>
          <cell r="AD257">
            <v>0</v>
          </cell>
          <cell r="AE257">
            <v>0</v>
          </cell>
          <cell r="AF257">
            <v>0</v>
          </cell>
          <cell r="AG257" t="str">
            <v>
福州金辉居业房地产有限公司
</v>
          </cell>
          <cell r="AH257" t="str">
            <v>刘文垚13950298225</v>
          </cell>
          <cell r="AI257" t="str">
            <v>刘文垚13950298225</v>
          </cell>
          <cell r="AJ257" t="str">
            <v>晋安区</v>
          </cell>
          <cell r="AK257" t="str">
            <v>张定锋</v>
          </cell>
          <cell r="AL257" t="str">
            <v>洪波</v>
          </cell>
          <cell r="AM257" t="str">
            <v>在建</v>
          </cell>
        </row>
        <row r="258">
          <cell r="B258" t="str">
            <v>阳光愉景花园</v>
          </cell>
          <cell r="C258" t="str">
            <v>2016在建</v>
          </cell>
          <cell r="D258" t="str">
            <v>否</v>
          </cell>
          <cell r="E258" t="str">
            <v>否</v>
          </cell>
          <cell r="F258" t="str">
            <v>否</v>
          </cell>
          <cell r="G258" t="str">
            <v>商贸服务业</v>
          </cell>
          <cell r="H258" t="str">
            <v>晋安区</v>
          </cell>
          <cell r="I258" t="str">
            <v>鼓山镇</v>
          </cell>
          <cell r="J258" t="str">
            <v>
占地面积为3.4万㎡，项目总建筑面积15.5万㎡，建筑密度28%，容积率3.4，绿化率32%；项目建成后规划居住户数1047户。
</v>
          </cell>
          <cell r="K258" t="str">
            <v>2016-2019</v>
          </cell>
          <cell r="L258">
            <v>225121</v>
          </cell>
          <cell r="M258">
            <v>0</v>
          </cell>
          <cell r="N258">
            <v>225121</v>
          </cell>
          <cell r="O258">
            <v>0</v>
          </cell>
          <cell r="P258">
            <v>0</v>
          </cell>
          <cell r="Q258">
            <v>0</v>
          </cell>
          <cell r="R258">
            <v>0</v>
          </cell>
          <cell r="S258" t="str">
            <v>民营独资</v>
          </cell>
          <cell r="T258" t="str">
            <v>否</v>
          </cell>
          <cell r="U258">
            <v>140000</v>
          </cell>
          <cell r="V258" t="str">
            <v>
桩基施工。
</v>
          </cell>
          <cell r="W258">
            <v>50000</v>
          </cell>
          <cell r="X258" t="str">
            <v>
桩基施工。
</v>
          </cell>
        </row>
        <row r="258">
          <cell r="AA258">
            <v>50.5</v>
          </cell>
          <cell r="AB258">
            <v>0</v>
          </cell>
          <cell r="AC258">
            <v>0</v>
          </cell>
          <cell r="AD258">
            <v>0</v>
          </cell>
          <cell r="AE258">
            <v>0</v>
          </cell>
          <cell r="AF258">
            <v>0</v>
          </cell>
          <cell r="AG258" t="str">
            <v>
福州利腾晖房地产开发有限公司
</v>
          </cell>
          <cell r="AH258" t="str">
            <v>吴金秋88706906</v>
          </cell>
          <cell r="AI258" t="str">
            <v>梅璐13559954010</v>
          </cell>
          <cell r="AJ258" t="str">
            <v>晋安区</v>
          </cell>
          <cell r="AK258" t="str">
            <v>张定锋</v>
          </cell>
          <cell r="AL258" t="str">
            <v>洪波</v>
          </cell>
          <cell r="AM258" t="str">
            <v>在建</v>
          </cell>
        </row>
        <row r="259">
          <cell r="B259" t="str">
            <v>东二环泰禾城市广场及东区</v>
          </cell>
          <cell r="C259" t="str">
            <v>2016在建</v>
          </cell>
          <cell r="D259" t="str">
            <v>是</v>
          </cell>
          <cell r="E259" t="str">
            <v>是</v>
          </cell>
          <cell r="F259" t="str">
            <v>否</v>
          </cell>
          <cell r="G259" t="str">
            <v>商贸服务业</v>
          </cell>
          <cell r="H259" t="str">
            <v>晋安区</v>
          </cell>
          <cell r="I259" t="str">
            <v>岳峰镇</v>
          </cell>
          <cell r="J259" t="str">
            <v>
占地约300亩，建筑面积约75万㎡，其中，晋安东二环泰禾SOHO办公写字楼共7栋。东区：占地258.56亩，总建筑面积达74.9万㎡。建设内容包括：商业、商务办公、酒店和住宅等。
</v>
          </cell>
          <cell r="K259" t="str">
            <v>2012-2018</v>
          </cell>
          <cell r="L259">
            <v>1237000</v>
          </cell>
          <cell r="M259">
            <v>0</v>
          </cell>
          <cell r="N259">
            <v>1237000</v>
          </cell>
          <cell r="O259">
            <v>0</v>
          </cell>
          <cell r="P259">
            <v>0</v>
          </cell>
          <cell r="Q259">
            <v>0</v>
          </cell>
          <cell r="R259">
            <v>0</v>
          </cell>
          <cell r="S259" t="str">
            <v>民营独资</v>
          </cell>
          <cell r="T259" t="str">
            <v>否</v>
          </cell>
          <cell r="U259">
            <v>1000000</v>
          </cell>
          <cell r="V259" t="str">
            <v>
西区（不含11#楼）开业。11#楼进行上部结构施工。东区B、C地块：（商务办公与酒店商业地块)上部主体工程施工完成。东区A、D地块:（住宅地块）D地块上部主体施工完成，A地块征地拆迁完成，基础施工完成。
</v>
          </cell>
          <cell r="W259">
            <v>70000</v>
          </cell>
          <cell r="X259" t="str">
            <v>
A地块全部工程达到预售条件，B地块mall开业，C地块2#外立面落架。
</v>
          </cell>
        </row>
        <row r="259">
          <cell r="AA259">
            <v>300</v>
          </cell>
          <cell r="AB259">
            <v>0</v>
          </cell>
          <cell r="AC259">
            <v>0</v>
          </cell>
          <cell r="AD259">
            <v>0</v>
          </cell>
          <cell r="AE259">
            <v>0</v>
          </cell>
          <cell r="AF259">
            <v>0</v>
          </cell>
          <cell r="AG259" t="str">
            <v>
福州泰禾新世界房地产开发有限公司
</v>
          </cell>
          <cell r="AH259" t="str">
            <v>朱进康 0591-83895761</v>
          </cell>
          <cell r="AI259" t="str">
            <v>陈瑜强13960837120 </v>
          </cell>
          <cell r="AJ259" t="str">
            <v>晋安区</v>
          </cell>
          <cell r="AK259" t="str">
            <v>张定锋</v>
          </cell>
          <cell r="AL259" t="str">
            <v>杭东</v>
          </cell>
          <cell r="AM259" t="str">
            <v>在建</v>
          </cell>
        </row>
        <row r="260">
          <cell r="B260" t="str">
            <v>晋安桂湖生态温泉项目</v>
          </cell>
          <cell r="C260" t="str">
            <v>2016在建</v>
          </cell>
          <cell r="D260" t="str">
            <v>是</v>
          </cell>
          <cell r="E260" t="str">
            <v>是</v>
          </cell>
          <cell r="F260" t="str">
            <v>否</v>
          </cell>
          <cell r="G260" t="str">
            <v>商贸服务业</v>
          </cell>
          <cell r="H260" t="str">
            <v>晋安区</v>
          </cell>
          <cell r="I260" t="str">
            <v>宦溪镇</v>
          </cell>
          <cell r="J260" t="str">
            <v>
占地面积约81.6万㎡，建筑面积63.3万米，主要建设温泉博览园、温泉酒店、温泉旅游商务服务中心、温泉疗养中心、桂湖养老中心、安置房及配套等。
</v>
          </cell>
          <cell r="K260" t="str">
            <v>2013-2018</v>
          </cell>
          <cell r="L260">
            <v>800000</v>
          </cell>
          <cell r="M260">
            <v>0</v>
          </cell>
          <cell r="N260">
            <v>800000</v>
          </cell>
          <cell r="O260">
            <v>0</v>
          </cell>
          <cell r="P260">
            <v>0</v>
          </cell>
          <cell r="Q260">
            <v>0</v>
          </cell>
          <cell r="R260">
            <v>0</v>
          </cell>
          <cell r="S260" t="str">
            <v>民营独资</v>
          </cell>
          <cell r="T260" t="str">
            <v>否</v>
          </cell>
          <cell r="U260">
            <v>650000</v>
          </cell>
          <cell r="V260" t="str">
            <v>
北区SOHO，南区住宅，北区会馆，安置房在建项目竣工。温泉博览园、温泉疗养中心等配套设施动工。
</v>
          </cell>
          <cell r="W260">
            <v>40000</v>
          </cell>
          <cell r="X260" t="str">
            <v>
自来水厂、公交场站投入使用，疗养度假及综合配套交付，养生度假中心部分交付。
</v>
          </cell>
        </row>
        <row r="260">
          <cell r="AA260">
            <v>1219</v>
          </cell>
          <cell r="AB260">
            <v>0</v>
          </cell>
          <cell r="AC260">
            <v>0</v>
          </cell>
          <cell r="AD260">
            <v>0</v>
          </cell>
          <cell r="AE260">
            <v>0</v>
          </cell>
          <cell r="AF260">
            <v>0</v>
          </cell>
          <cell r="AG260" t="str">
            <v>
福建融汇置业有限公司
</v>
          </cell>
          <cell r="AH260" t="str">
            <v>范水旺18695605196</v>
          </cell>
          <cell r="AI260" t="str">
            <v>范水旺18695605196</v>
          </cell>
          <cell r="AJ260" t="str">
            <v>晋安区</v>
          </cell>
          <cell r="AK260" t="str">
            <v>张定锋</v>
          </cell>
          <cell r="AL260" t="str">
            <v>杭东</v>
          </cell>
          <cell r="AM260" t="str">
            <v>在建</v>
          </cell>
        </row>
        <row r="261">
          <cell r="B261" t="str">
            <v>首融锦江花园</v>
          </cell>
          <cell r="C261" t="str">
            <v>2016在建</v>
          </cell>
          <cell r="D261" t="str">
            <v>否</v>
          </cell>
          <cell r="E261" t="str">
            <v>否</v>
          </cell>
          <cell r="F261" t="str">
            <v>否</v>
          </cell>
          <cell r="G261" t="str">
            <v>商贸服务业</v>
          </cell>
          <cell r="H261" t="str">
            <v>
晋安区</v>
          </cell>
          <cell r="I261" t="str">
            <v>象园街道</v>
          </cell>
          <cell r="J261" t="str">
            <v>
占地面积4.1614万㎡。总建筑面积为15.3万㎡。其中：计容面积12.3万㎡。住宅面积11.6万㎡。商业面积0.55万㎡。建设12栋住宅，其中一栋设置部分安置房，部分住宅底层设置商业。
</v>
          </cell>
          <cell r="K261" t="str">
            <v>2016-2019</v>
          </cell>
          <cell r="L261">
            <v>312753</v>
          </cell>
          <cell r="M261">
            <v>0</v>
          </cell>
          <cell r="N261" t="str">
            <v>
312753
</v>
          </cell>
          <cell r="O261">
            <v>0</v>
          </cell>
          <cell r="P261">
            <v>0</v>
          </cell>
          <cell r="Q261">
            <v>0</v>
          </cell>
          <cell r="R261">
            <v>0</v>
          </cell>
          <cell r="S261" t="str">
            <v>民营独资
</v>
          </cell>
          <cell r="T261" t="str">
            <v>是</v>
          </cell>
          <cell r="U261">
            <v>110000</v>
          </cell>
          <cell r="V261" t="str">
            <v>
桩基施工。
</v>
          </cell>
          <cell r="W261">
            <v>80000</v>
          </cell>
          <cell r="X261" t="str">
            <v>
主体工程施工。
</v>
          </cell>
        </row>
        <row r="261">
          <cell r="AA261">
            <v>62.4</v>
          </cell>
          <cell r="AB261">
            <v>0</v>
          </cell>
          <cell r="AC261">
            <v>0</v>
          </cell>
          <cell r="AD261">
            <v>0</v>
          </cell>
          <cell r="AE261">
            <v>0</v>
          </cell>
          <cell r="AF261">
            <v>0</v>
          </cell>
          <cell r="AG261" t="str">
            <v>
福州融城房地产开发有限公司
</v>
          </cell>
          <cell r="AH261" t="str">
            <v>王宏毅，总经理助理，13799319127</v>
          </cell>
          <cell r="AI261" t="str">
            <v>王宏毅，总经理助理，13799319127</v>
          </cell>
          <cell r="AJ261" t="str">
            <v>晋安区</v>
          </cell>
          <cell r="AK261" t="str">
            <v>张定锋</v>
          </cell>
          <cell r="AL261" t="str">
            <v>杭东</v>
          </cell>
          <cell r="AM261" t="str">
            <v>在建</v>
          </cell>
        </row>
        <row r="262">
          <cell r="B262" t="str">
            <v>熙悦锦城小区</v>
          </cell>
          <cell r="C262" t="str">
            <v>2016在建</v>
          </cell>
          <cell r="D262" t="str">
            <v>否</v>
          </cell>
          <cell r="E262" t="str">
            <v>否</v>
          </cell>
          <cell r="F262" t="str">
            <v>否</v>
          </cell>
          <cell r="G262" t="str">
            <v>商贸服务业</v>
          </cell>
          <cell r="H262" t="str">
            <v>
晋安区</v>
          </cell>
          <cell r="I262" t="str">
            <v>象园街道</v>
          </cell>
          <cell r="J262" t="str">
            <v>
总用地面积为16482㎡，总建筑面积为95225.24㎡，其中：地上建筑面积70225.24㎡，地下建筑面积25000㎡。
</v>
          </cell>
          <cell r="K262" t="str">
            <v>2016-2019</v>
          </cell>
          <cell r="L262">
            <v>96502</v>
          </cell>
          <cell r="M262">
            <v>0</v>
          </cell>
          <cell r="N262">
            <v>96502</v>
          </cell>
          <cell r="O262">
            <v>0</v>
          </cell>
          <cell r="P262">
            <v>0</v>
          </cell>
          <cell r="Q262">
            <v>0</v>
          </cell>
          <cell r="R262">
            <v>0</v>
          </cell>
          <cell r="S262" t="str">
            <v>民营独资
</v>
          </cell>
          <cell r="T262" t="str">
            <v>是</v>
          </cell>
          <cell r="U262">
            <v>40000</v>
          </cell>
          <cell r="V262" t="str">
            <v>
桩基施工。
</v>
          </cell>
          <cell r="W262">
            <v>30000</v>
          </cell>
          <cell r="X262" t="str">
            <v>
主体工程施工。
</v>
          </cell>
        </row>
        <row r="262">
          <cell r="AB262">
            <v>0</v>
          </cell>
          <cell r="AC262">
            <v>0</v>
          </cell>
          <cell r="AD262">
            <v>0</v>
          </cell>
          <cell r="AE262">
            <v>0</v>
          </cell>
          <cell r="AF262">
            <v>0</v>
          </cell>
          <cell r="AG262" t="str">
            <v>
福州首开榕泰置业有限公司
</v>
          </cell>
          <cell r="AH262" t="str">
            <v>王宏毅，总经理助理，13799319127</v>
          </cell>
          <cell r="AI262" t="str">
            <v>王宏毅，总经理助理，13799319127</v>
          </cell>
          <cell r="AJ262" t="str">
            <v>晋安区</v>
          </cell>
          <cell r="AK262" t="str">
            <v>张定锋</v>
          </cell>
          <cell r="AL262" t="str">
            <v>郑勇</v>
          </cell>
          <cell r="AM262" t="str">
            <v>在建</v>
          </cell>
        </row>
        <row r="263">
          <cell r="B263" t="str">
            <v>琅岐九龙商业中心</v>
          </cell>
          <cell r="C263" t="str">
            <v>2016在建</v>
          </cell>
          <cell r="D263" t="str">
            <v>在建</v>
          </cell>
        </row>
        <row r="263">
          <cell r="F263" t="str">
            <v>是</v>
          </cell>
          <cell r="G263" t="str">
            <v>商贸服务业</v>
          </cell>
          <cell r="H263" t="str">
            <v>马尾区</v>
          </cell>
          <cell r="I263" t="str">
            <v>琅岐镇</v>
          </cell>
          <cell r="J263" t="str">
            <v>
用地面积63亩，总建筑面积为10.436万㎡，新建商业、商务酒店、办公楼等。
</v>
          </cell>
          <cell r="K263" t="str">
            <v>2015-2018</v>
          </cell>
          <cell r="L263">
            <v>60000</v>
          </cell>
          <cell r="M263">
            <v>18000</v>
          </cell>
          <cell r="N263">
            <v>42000</v>
          </cell>
        </row>
        <row r="263">
          <cell r="R263" t="str">
            <v> </v>
          </cell>
          <cell r="S263" t="str">
            <v>国有控股与民营合资 </v>
          </cell>
          <cell r="T263" t="str">
            <v>其他</v>
          </cell>
          <cell r="U263">
            <v>30000</v>
          </cell>
          <cell r="V263" t="str">
            <v>
2#、5#主体施工；3#、6#、7#桩基基础施工完毕；8#、9#地下室正在封底施工。
</v>
          </cell>
          <cell r="W263">
            <v>23000</v>
          </cell>
          <cell r="X263" t="str">
            <v>
主体完成，转室内外装饰。
</v>
          </cell>
        </row>
        <row r="263">
          <cell r="AA263">
            <v>63</v>
          </cell>
          <cell r="AB263">
            <v>63</v>
          </cell>
        </row>
        <row r="263">
          <cell r="AG263" t="str">
            <v>
福建三木琅岐实业发展有限公司
</v>
          </cell>
          <cell r="AH263" t="str">
            <v>汪庆辉18606999193</v>
          </cell>
          <cell r="AI263" t="str">
            <v>汪庆辉18606999193</v>
          </cell>
          <cell r="AJ263" t="str">
            <v>马尾区</v>
          </cell>
          <cell r="AK263" t="str">
            <v>陈曾勇</v>
          </cell>
          <cell r="AL263" t="str">
            <v>杭东</v>
          </cell>
          <cell r="AM263" t="str">
            <v>在建</v>
          </cell>
        </row>
        <row r="264">
          <cell r="B264" t="str">
            <v>出口加工区跨境电商保税物流仓库</v>
          </cell>
          <cell r="C264" t="str">
            <v>2016年计划新开工</v>
          </cell>
          <cell r="D264" t="str">
            <v>计划新开工</v>
          </cell>
        </row>
        <row r="264">
          <cell r="F264" t="str">
            <v>是</v>
          </cell>
          <cell r="G264" t="str">
            <v>商贸服务业</v>
          </cell>
          <cell r="H264" t="str">
            <v>马尾区</v>
          </cell>
          <cell r="I264" t="str">
            <v>亭江镇</v>
          </cell>
          <cell r="J264" t="str">
            <v>
占地54.09亩，总建筑面积约6.1万㎡，建2栋四层保税的保税仓库。
</v>
          </cell>
          <cell r="K264" t="str">
            <v>2016-2018</v>
          </cell>
          <cell r="L264">
            <v>18800</v>
          </cell>
          <cell r="M264">
            <v>18800</v>
          </cell>
        </row>
        <row r="264">
          <cell r="S264" t="str">
            <v>国有独资</v>
          </cell>
          <cell r="T264" t="str">
            <v>其他</v>
          </cell>
          <cell r="U264">
            <v>7000</v>
          </cell>
          <cell r="V264" t="str">
            <v>
桩基完成，地面框架结构完成一层。
</v>
          </cell>
          <cell r="W264">
            <v>6000</v>
          </cell>
          <cell r="X264" t="str">
            <v>
建筑物封顶。
</v>
          </cell>
        </row>
        <row r="264">
          <cell r="AA264">
            <v>54</v>
          </cell>
          <cell r="AB264">
            <v>54</v>
          </cell>
        </row>
        <row r="264">
          <cell r="AG264" t="str">
            <v>
福州市马尾区房地产开发公司
</v>
          </cell>
          <cell r="AH264" t="str">
            <v>叶明辉　张庆勇副总经理13960856669</v>
          </cell>
          <cell r="AI264" t="str">
            <v>刘明辉  83681107  13600858531</v>
          </cell>
          <cell r="AJ264" t="str">
            <v>马尾区</v>
          </cell>
          <cell r="AK264" t="str">
            <v>陈曾勇</v>
          </cell>
          <cell r="AL264" t="str">
            <v>杭东</v>
          </cell>
          <cell r="AM264" t="str">
            <v>在建</v>
          </cell>
        </row>
        <row r="265">
          <cell r="B265" t="str">
            <v>马尾汉吉斯冷链枢纽暨跨境电商项目</v>
          </cell>
          <cell r="C265" t="str">
            <v>2016计划新开工</v>
          </cell>
          <cell r="D265" t="str">
            <v>计划新开工</v>
          </cell>
        </row>
        <row r="265">
          <cell r="F265" t="str">
            <v>是</v>
          </cell>
          <cell r="G265" t="str">
            <v>商贸服务业</v>
          </cell>
          <cell r="H265" t="str">
            <v>马尾区</v>
          </cell>
          <cell r="I265" t="str">
            <v>亭江镇</v>
          </cell>
          <cell r="J265" t="str">
            <v>
总建筑面积168672㎡，新建2座冷库、生产车间及辅助设施，购置生产、加工设备，形成年加工水产品8万吨、果蔬7万吨，冷藏水产品、果蔬15万吨的能力。
</v>
          </cell>
          <cell r="K265" t="str">
            <v>2016-2018</v>
          </cell>
          <cell r="L265">
            <v>78000</v>
          </cell>
        </row>
        <row r="265">
          <cell r="N265">
            <v>78000</v>
          </cell>
        </row>
        <row r="265">
          <cell r="S265" t="str">
            <v>民营独资 </v>
          </cell>
          <cell r="T265" t="str">
            <v>其他</v>
          </cell>
          <cell r="U265">
            <v>20050</v>
          </cell>
          <cell r="V265" t="str">
            <v>
桩基工程。
</v>
          </cell>
          <cell r="W265">
            <v>3000</v>
          </cell>
          <cell r="X265" t="str">
            <v>
一季度地下部分土方工程；二季度开始上部施工；三季度完成10%；四季度完成主体工程30%。
</v>
          </cell>
        </row>
        <row r="265">
          <cell r="AA265">
            <v>78</v>
          </cell>
          <cell r="AB265">
            <v>78</v>
          </cell>
        </row>
        <row r="265">
          <cell r="AG265" t="str">
            <v>
福建汉吉斯冷链物流有限公司
</v>
          </cell>
        </row>
        <row r="265">
          <cell r="AI265" t="str">
            <v>林文宇18650065323</v>
          </cell>
          <cell r="AJ265" t="str">
            <v>马尾区</v>
          </cell>
          <cell r="AK265" t="str">
            <v>陈曾勇</v>
          </cell>
          <cell r="AL265" t="str">
            <v>杭东</v>
          </cell>
          <cell r="AM265" t="str">
            <v>在建</v>
          </cell>
        </row>
        <row r="266">
          <cell r="B266" t="str">
            <v>马尾太古（科乐通）冷链物流项目</v>
          </cell>
          <cell r="C266" t="str">
            <v>2017计划新开工</v>
          </cell>
          <cell r="D266" t="str">
            <v>计划新开工</v>
          </cell>
        </row>
        <row r="266">
          <cell r="F266" t="str">
            <v>是</v>
          </cell>
          <cell r="G266" t="str">
            <v>商贸服务业</v>
          </cell>
          <cell r="H266" t="str">
            <v>马尾区</v>
          </cell>
          <cell r="I266" t="str">
            <v>亭江镇</v>
          </cell>
          <cell r="J266" t="str">
            <v>
用地200.05亩，新建低温冷库、恒温冷库、电子商务、加工车间、配送车间等设施。
</v>
          </cell>
          <cell r="K266" t="str">
            <v>2016-2019</v>
          </cell>
          <cell r="L266">
            <v>150000</v>
          </cell>
        </row>
        <row r="266">
          <cell r="N266">
            <v>150000</v>
          </cell>
        </row>
        <row r="266">
          <cell r="S266" t="str">
            <v>民营独资 </v>
          </cell>
          <cell r="T266" t="str">
            <v>其他</v>
          </cell>
          <cell r="U266">
            <v>10000</v>
          </cell>
          <cell r="V266" t="str">
            <v>
开始桩基工程。
</v>
          </cell>
          <cell r="W266">
            <v>2000</v>
          </cell>
          <cell r="X266" t="str">
            <v>
主体建设。
</v>
          </cell>
        </row>
        <row r="266">
          <cell r="AA266">
            <v>200.05</v>
          </cell>
          <cell r="AB266">
            <v>200.05</v>
          </cell>
        </row>
        <row r="266">
          <cell r="AG266" t="str">
            <v>
福建省科乐通冷链物流有限公司
</v>
          </cell>
        </row>
        <row r="266">
          <cell r="AI266" t="str">
            <v>叶任辉13609503999</v>
          </cell>
          <cell r="AJ266" t="str">
            <v>马尾区</v>
          </cell>
          <cell r="AK266" t="str">
            <v>陈曾勇</v>
          </cell>
          <cell r="AL266" t="str">
            <v>杭东</v>
          </cell>
          <cell r="AM266" t="str">
            <v>在建</v>
          </cell>
        </row>
        <row r="267">
          <cell r="B267" t="str">
            <v>正荣.御品中央</v>
          </cell>
          <cell r="C267" t="str">
            <v>2016在建</v>
          </cell>
          <cell r="D267" t="str">
            <v>在建</v>
          </cell>
        </row>
        <row r="267">
          <cell r="F267" t="str">
            <v>是</v>
          </cell>
          <cell r="G267" t="str">
            <v>商贸服务业</v>
          </cell>
          <cell r="H267" t="str">
            <v>马尾区</v>
          </cell>
          <cell r="I267" t="str">
            <v>罗星街道</v>
          </cell>
          <cell r="J267" t="str">
            <v>
用地100.55亩，总建筑面积25.33万㎡，新建住宅、商业网点、集中商业、SOHO及配套设施。
</v>
          </cell>
          <cell r="K267" t="str">
            <v>2015-2018</v>
          </cell>
          <cell r="L267">
            <v>252100</v>
          </cell>
        </row>
        <row r="267">
          <cell r="N267">
            <v>68911</v>
          </cell>
          <cell r="O267">
            <v>65000</v>
          </cell>
        </row>
        <row r="267">
          <cell r="S267" t="str">
            <v>民营独资</v>
          </cell>
          <cell r="T267" t="str">
            <v>其他</v>
          </cell>
          <cell r="U267">
            <v>144700</v>
          </cell>
          <cell r="V267" t="str">
            <v>
主体封顶。
</v>
          </cell>
          <cell r="W267">
            <v>68000</v>
          </cell>
          <cell r="X267" t="str">
            <v>
项目一二期单体竣工验收完成；16#、17#、18#楼封顶。
</v>
          </cell>
        </row>
        <row r="267">
          <cell r="AA267">
            <v>100.55</v>
          </cell>
          <cell r="AB267">
            <v>100.55</v>
          </cell>
        </row>
        <row r="267">
          <cell r="AG267" t="str">
            <v>
正荣（马尾）置业发展有限公司
</v>
          </cell>
          <cell r="AH267" t="str">
            <v>王哲（总经理）88620967</v>
          </cell>
          <cell r="AI267" t="str">
            <v>陈国文（项目经理）13950499067</v>
          </cell>
          <cell r="AJ267" t="str">
            <v>马尾区</v>
          </cell>
          <cell r="AK267" t="str">
            <v>陈曾勇</v>
          </cell>
          <cell r="AL267" t="str">
            <v>杭东</v>
          </cell>
          <cell r="AM267" t="str">
            <v>在建</v>
          </cell>
        </row>
        <row r="268">
          <cell r="B268" t="str">
            <v>华润置地紫云府项目</v>
          </cell>
          <cell r="C268" t="str">
            <v>2016计划新开工</v>
          </cell>
          <cell r="D268" t="str">
            <v>计划新开工</v>
          </cell>
        </row>
        <row r="268">
          <cell r="F268" t="str">
            <v>是</v>
          </cell>
          <cell r="G268" t="str">
            <v>商贸服务业</v>
          </cell>
          <cell r="H268" t="str">
            <v>马尾区</v>
          </cell>
          <cell r="I268" t="str">
            <v>马尾镇</v>
          </cell>
          <cell r="J268" t="str">
            <v>
用地面积65.7亩，总建筑面积14.9万㎡，由两个地块组成。分69地块和70地块。拟规划建设8栋29-33层宅，5栋11层，12栋5-8层多层住宅，以及底商与独立商业。
</v>
          </cell>
          <cell r="K268" t="str">
            <v>2015-2020</v>
          </cell>
          <cell r="L268">
            <v>160820</v>
          </cell>
        </row>
        <row r="268">
          <cell r="N268">
            <v>160820</v>
          </cell>
        </row>
        <row r="268">
          <cell r="S268" t="str">
            <v>国有独资</v>
          </cell>
          <cell r="T268" t="str">
            <v>央企</v>
          </cell>
          <cell r="U268">
            <v>130398</v>
          </cell>
          <cell r="V268" t="str">
            <v>
69地块主体结构完成90%。
</v>
          </cell>
          <cell r="W268">
            <v>16100</v>
          </cell>
          <cell r="X268" t="str">
            <v>
70地块桩基完成，69地块外立面完成。
</v>
          </cell>
        </row>
        <row r="268">
          <cell r="AA268">
            <v>66</v>
          </cell>
          <cell r="AB268">
            <v>40</v>
          </cell>
        </row>
        <row r="268">
          <cell r="AG268" t="str">
            <v>
福州市华润置地实业有限公司
</v>
          </cell>
          <cell r="AH268" t="str">
            <v>孙萌萌 项目部经理
88263557、18650377637</v>
          </cell>
          <cell r="AI268" t="str">
            <v>左思强18650722665</v>
          </cell>
          <cell r="AJ268" t="str">
            <v>马尾区</v>
          </cell>
          <cell r="AK268" t="str">
            <v>陈曾勇</v>
          </cell>
          <cell r="AL268" t="str">
            <v>杭东</v>
          </cell>
          <cell r="AM268" t="str">
            <v>在建</v>
          </cell>
        </row>
        <row r="269">
          <cell r="B269" t="str">
            <v>名城七区</v>
          </cell>
          <cell r="C269" t="str">
            <v>2016计划新开工</v>
          </cell>
          <cell r="D269" t="str">
            <v>计划新开工</v>
          </cell>
        </row>
        <row r="269">
          <cell r="F269" t="str">
            <v>是</v>
          </cell>
          <cell r="G269" t="str">
            <v>商贸服务业</v>
          </cell>
          <cell r="H269" t="str">
            <v>马尾区</v>
          </cell>
          <cell r="I269" t="str">
            <v>马尾镇</v>
          </cell>
          <cell r="J269" t="str">
            <v>
用地面积77.1亩，总建筑面积是21.2万㎡，新建商品房9栋，为1-3#、5-10#，层数均为33层，沿街设置商业。
</v>
          </cell>
          <cell r="K269" t="str">
            <v>2016-2019</v>
          </cell>
          <cell r="L269">
            <v>235060</v>
          </cell>
        </row>
        <row r="269">
          <cell r="N269">
            <v>235060</v>
          </cell>
        </row>
        <row r="269">
          <cell r="S269" t="str">
            <v>民营独资</v>
          </cell>
          <cell r="T269" t="str">
            <v>其他</v>
          </cell>
          <cell r="U269">
            <v>163000</v>
          </cell>
          <cell r="V269" t="str">
            <v>
房建工程：单体建筑1#、2#、3#、5#、6#、7#、8#、9#、10#主体结构完成至25层。
</v>
          </cell>
          <cell r="W269">
            <v>36000</v>
          </cell>
          <cell r="X269" t="str">
            <v>
单体建筑1#、2#、3#、5#、6#、7#、8#、9#、10#主体结构完成封顶。
</v>
          </cell>
        </row>
        <row r="269">
          <cell r="AA269">
            <v>77</v>
          </cell>
          <cell r="AB269">
            <v>77</v>
          </cell>
        </row>
        <row r="269">
          <cell r="AG269" t="str">
            <v>
名城地产（福建）有限公司
</v>
          </cell>
          <cell r="AH269" t="str">
            <v>金佳荣项目经理13459114236</v>
          </cell>
          <cell r="AI269" t="str">
            <v>金佳荣项目经理13459114236</v>
          </cell>
          <cell r="AJ269" t="str">
            <v>马尾区</v>
          </cell>
          <cell r="AK269" t="str">
            <v>陈曾勇</v>
          </cell>
          <cell r="AL269" t="str">
            <v>杭东</v>
          </cell>
          <cell r="AM269" t="str">
            <v>在建</v>
          </cell>
        </row>
        <row r="270">
          <cell r="B270" t="str">
            <v>名城八区</v>
          </cell>
        </row>
        <row r="270">
          <cell r="D270" t="str">
            <v>前期预备</v>
          </cell>
        </row>
        <row r="270">
          <cell r="F270" t="str">
            <v>是</v>
          </cell>
          <cell r="G270" t="str">
            <v>商贸服务业</v>
          </cell>
          <cell r="H270" t="str">
            <v>马尾区</v>
          </cell>
          <cell r="I270" t="str">
            <v>马尾镇</v>
          </cell>
          <cell r="J270" t="str">
            <v>
用地面积91.32亩，总建筑面积24.7万㎡，新建十栋33层住宅楼。
</v>
          </cell>
          <cell r="K270" t="str">
            <v>2016-2020</v>
          </cell>
          <cell r="L270">
            <v>260000</v>
          </cell>
        </row>
        <row r="270">
          <cell r="N270">
            <v>260000</v>
          </cell>
        </row>
        <row r="270">
          <cell r="S270" t="str">
            <v>民营独资</v>
          </cell>
          <cell r="T270" t="str">
            <v>其他</v>
          </cell>
          <cell r="U270">
            <v>180000</v>
          </cell>
          <cell r="V270" t="str">
            <v>
桩基施工完成。
</v>
          </cell>
          <cell r="W270">
            <v>40000</v>
          </cell>
          <cell r="X270" t="str">
            <v>
主体部分封顶。
</v>
          </cell>
        </row>
        <row r="270">
          <cell r="AA270">
            <v>91.32</v>
          </cell>
          <cell r="AB270">
            <v>91.32</v>
          </cell>
        </row>
        <row r="270">
          <cell r="AG270" t="str">
            <v>
名城地产(福建）有限公司
</v>
          </cell>
          <cell r="AH270" t="str">
            <v>郑与锋15080018638</v>
          </cell>
          <cell r="AI270" t="str">
            <v>郑与锋15080018638</v>
          </cell>
          <cell r="AJ270" t="str">
            <v>马尾区</v>
          </cell>
          <cell r="AK270" t="str">
            <v>陈曾勇</v>
          </cell>
          <cell r="AL270" t="str">
            <v>杭东</v>
          </cell>
          <cell r="AM270" t="str">
            <v>在建</v>
          </cell>
        </row>
        <row r="271">
          <cell r="B271" t="str">
            <v>沁园春.水岸君山</v>
          </cell>
          <cell r="C271" t="str">
            <v>2016在建</v>
          </cell>
          <cell r="D271" t="str">
            <v>在建</v>
          </cell>
        </row>
        <row r="271">
          <cell r="F271" t="str">
            <v>是</v>
          </cell>
          <cell r="G271" t="str">
            <v>商贸服务业</v>
          </cell>
          <cell r="H271" t="str">
            <v>马尾区</v>
          </cell>
          <cell r="I271" t="str">
            <v>罗星街道</v>
          </cell>
          <cell r="J271" t="str">
            <v>
用地面积915.3亩，总建筑面积40.094万㎡（含地下室）。项目分A、B、C三区，项目产品为联排、连院、双拼、独栋、小高层、高层、花园洋房等。
</v>
          </cell>
          <cell r="K271" t="str">
            <v>2006-2019</v>
          </cell>
          <cell r="L271">
            <v>305200</v>
          </cell>
        </row>
        <row r="271">
          <cell r="N271">
            <v>179300</v>
          </cell>
          <cell r="O271">
            <v>125900</v>
          </cell>
        </row>
        <row r="271">
          <cell r="S271" t="str">
            <v>国有控股与民营合资</v>
          </cell>
          <cell r="T271" t="str">
            <v>其他</v>
          </cell>
          <cell r="U271">
            <v>227140</v>
          </cell>
          <cell r="V271" t="str">
            <v>
主体施工。
</v>
          </cell>
          <cell r="W271">
            <v>50000</v>
          </cell>
          <cell r="X271" t="str">
            <v>
C2区、B3区全部封顶。
</v>
          </cell>
        </row>
        <row r="271">
          <cell r="AA271">
            <v>915.3</v>
          </cell>
          <cell r="AB271">
            <v>193</v>
          </cell>
        </row>
        <row r="271">
          <cell r="AG271" t="str">
            <v>
福建沁园春房地产有限公司
</v>
          </cell>
          <cell r="AH271" t="str">
            <v>王建红、工程部经理、13805081136</v>
          </cell>
          <cell r="AI271" t="str">
            <v>林梦锵0591-88027796、13003887727</v>
          </cell>
          <cell r="AJ271" t="str">
            <v>马尾区</v>
          </cell>
          <cell r="AK271" t="str">
            <v>陈曾勇</v>
          </cell>
          <cell r="AL271" t="str">
            <v>杭东</v>
          </cell>
          <cell r="AM271" t="str">
            <v>在建</v>
          </cell>
        </row>
        <row r="272">
          <cell r="B272" t="str">
            <v>阳光城山与海项目</v>
          </cell>
          <cell r="C272" t="str">
            <v>2016在建</v>
          </cell>
          <cell r="D272" t="str">
            <v>在建</v>
          </cell>
        </row>
        <row r="272">
          <cell r="F272" t="str">
            <v>是</v>
          </cell>
          <cell r="G272" t="str">
            <v>商贸服务业</v>
          </cell>
          <cell r="H272" t="str">
            <v>马尾区</v>
          </cell>
          <cell r="I272" t="str">
            <v>马尾镇</v>
          </cell>
          <cell r="J272" t="str">
            <v>
用地116.1亩，总建筑面积20万㎡，建设商品房及安置房。
</v>
          </cell>
          <cell r="K272" t="str">
            <v>2013-2018</v>
          </cell>
          <cell r="L272">
            <v>192800</v>
          </cell>
        </row>
        <row r="272">
          <cell r="N272">
            <v>192800</v>
          </cell>
        </row>
        <row r="272">
          <cell r="S272" t="str">
            <v>民营独资</v>
          </cell>
          <cell r="T272" t="str">
            <v>其他</v>
          </cell>
          <cell r="U272">
            <v>124425</v>
          </cell>
          <cell r="V272" t="str">
            <v>
商品房全部封顶并完成屋面设备基础、屋面构筑物；安置房一期全部封顶并部分落架。
</v>
          </cell>
          <cell r="W272">
            <v>50000</v>
          </cell>
          <cell r="X272" t="str">
            <v>
1#-18#楼单体完成。
</v>
          </cell>
        </row>
        <row r="272">
          <cell r="AA272">
            <v>116.1</v>
          </cell>
          <cell r="AB272">
            <v>105.6</v>
          </cell>
        </row>
        <row r="272">
          <cell r="AG272" t="str">
            <v>
福州大恒房地产开发有限公司
</v>
          </cell>
          <cell r="AH272" t="str">
            <v>薛理更
83680281</v>
          </cell>
          <cell r="AI272" t="str">
            <v>林翔
13809538852</v>
          </cell>
          <cell r="AJ272" t="str">
            <v>马尾区</v>
          </cell>
          <cell r="AK272" t="str">
            <v>陈曾勇</v>
          </cell>
          <cell r="AL272" t="str">
            <v>杭东</v>
          </cell>
          <cell r="AM272" t="str">
            <v>在建</v>
          </cell>
        </row>
        <row r="273">
          <cell r="B273" t="str">
            <v>正荣·悦澜山</v>
          </cell>
        </row>
        <row r="273">
          <cell r="F273" t="str">
            <v>是</v>
          </cell>
          <cell r="G273" t="str">
            <v>商贸服务业</v>
          </cell>
          <cell r="H273" t="str">
            <v>马尾区</v>
          </cell>
          <cell r="I273" t="str">
            <v>罗星街道</v>
          </cell>
          <cell r="J273" t="str">
            <v>
占地37亩，总建筑面积4.7万㎡。由A、B、C共3各地块组成A地块为2栋5层SOHO，B地块为1栋5层SOHO，C地块为7栋7～11层住宅楼、1栋2F商业用房和周边附属地下室组成。
</v>
          </cell>
          <cell r="K273" t="str">
            <v>2016-2018</v>
          </cell>
          <cell r="L273">
            <v>30000</v>
          </cell>
        </row>
        <row r="273">
          <cell r="N273">
            <v>30000</v>
          </cell>
        </row>
        <row r="273">
          <cell r="S273" t="str">
            <v>民营独资
</v>
          </cell>
          <cell r="T273" t="str">
            <v>其他</v>
          </cell>
          <cell r="U273">
            <v>14000</v>
          </cell>
          <cell r="V273" t="str">
            <v>
进入桩基施工阶段。
</v>
          </cell>
          <cell r="W273">
            <v>10000</v>
          </cell>
          <cell r="X273" t="str">
            <v>
完成主体结构施工，进入装修阶段。
</v>
          </cell>
        </row>
        <row r="273">
          <cell r="AA273">
            <v>37</v>
          </cell>
          <cell r="AB273">
            <v>37</v>
          </cell>
        </row>
        <row r="273">
          <cell r="AG273" t="str">
            <v>
福州市马尾区正荣房地产开发有限公司
</v>
          </cell>
          <cell r="AH273" t="str">
            <v>温东平
项目经理
13805054321
wendp@zhenro.com</v>
          </cell>
          <cell r="AI273" t="str">
            <v>傅秋明
土建主管
13400549927
fuqm1@zhenro.com</v>
          </cell>
          <cell r="AJ273" t="str">
            <v>马尾区</v>
          </cell>
          <cell r="AK273" t="str">
            <v>陈曾勇</v>
          </cell>
          <cell r="AL273" t="str">
            <v>杭东</v>
          </cell>
          <cell r="AM273" t="str">
            <v>在建</v>
          </cell>
        </row>
        <row r="274">
          <cell r="B274" t="str">
            <v>宝德郡商务广场</v>
          </cell>
          <cell r="C274" t="str">
            <v>2016在建</v>
          </cell>
          <cell r="D274" t="str">
            <v>在建</v>
          </cell>
        </row>
        <row r="274">
          <cell r="F274" t="str">
            <v>是</v>
          </cell>
          <cell r="G274" t="str">
            <v>商贸服务业</v>
          </cell>
          <cell r="H274" t="str">
            <v>马尾区</v>
          </cell>
          <cell r="I274" t="str">
            <v>马尾镇</v>
          </cell>
          <cell r="J274" t="str">
            <v>
征地面积13.92亩；总建筑面积为51168.6㎡（其中办公面积35309.06㎡，商业面积1814.54㎡，地下室14045㎡），容积率为4.0，绿地率为30%，分为南楼、北楼共两栋。
</v>
          </cell>
          <cell r="K274" t="str">
            <v>2015-2017</v>
          </cell>
          <cell r="L274">
            <v>37300</v>
          </cell>
        </row>
        <row r="274">
          <cell r="N274">
            <v>37300</v>
          </cell>
        </row>
        <row r="274">
          <cell r="S274" t="str">
            <v>民营独资
</v>
          </cell>
          <cell r="T274" t="str">
            <v>其他</v>
          </cell>
          <cell r="U274">
            <v>33300</v>
          </cell>
          <cell r="V274" t="str">
            <v>
装修完成50%，外立面完成30%。
</v>
          </cell>
          <cell r="W274">
            <v>4000</v>
          </cell>
          <cell r="X274" t="str">
            <v>
竣工。
</v>
          </cell>
        </row>
        <row r="274">
          <cell r="Z274">
            <v>8</v>
          </cell>
          <cell r="AA274">
            <v>13.92</v>
          </cell>
          <cell r="AB274">
            <v>13.92</v>
          </cell>
        </row>
        <row r="274">
          <cell r="AG274" t="str">
            <v>
福建宝德郡房地产开发有限公司
</v>
          </cell>
        </row>
        <row r="274">
          <cell r="AJ274" t="str">
            <v>马尾区</v>
          </cell>
          <cell r="AK274" t="str">
            <v>陈曾勇</v>
          </cell>
          <cell r="AL274" t="str">
            <v>杭东</v>
          </cell>
          <cell r="AM274" t="str">
            <v>在建</v>
          </cell>
        </row>
        <row r="275">
          <cell r="B275" t="str">
            <v>马尾天宝大厦</v>
          </cell>
          <cell r="C275" t="str">
            <v>2016在建</v>
          </cell>
          <cell r="D275" t="str">
            <v>在建</v>
          </cell>
        </row>
        <row r="275">
          <cell r="F275" t="str">
            <v>是</v>
          </cell>
          <cell r="G275" t="str">
            <v>商贸服务业</v>
          </cell>
          <cell r="H275" t="str">
            <v>马尾区</v>
          </cell>
          <cell r="I275" t="str">
            <v>马尾镇</v>
          </cell>
          <cell r="J275" t="str">
            <v>
占地13.9亩，总建筑面积5.2万㎡，新建1幢24层总部大楼。
</v>
          </cell>
          <cell r="K275" t="str">
            <v>2014-2017</v>
          </cell>
          <cell r="L275">
            <v>32038</v>
          </cell>
        </row>
        <row r="275">
          <cell r="N275">
            <v>32038</v>
          </cell>
        </row>
        <row r="275">
          <cell r="S275" t="str">
            <v>民营独资</v>
          </cell>
          <cell r="T275" t="str">
            <v>其他</v>
          </cell>
          <cell r="U275">
            <v>23000</v>
          </cell>
          <cell r="V275" t="str">
            <v>
已封顶，开始外墙装修及幕墙安装。
</v>
          </cell>
          <cell r="W275">
            <v>9000</v>
          </cell>
          <cell r="X275" t="str">
            <v>
竣工。
</v>
          </cell>
        </row>
        <row r="275">
          <cell r="Z275">
            <v>12</v>
          </cell>
          <cell r="AA275">
            <v>13.92</v>
          </cell>
          <cell r="AB275">
            <v>13.92</v>
          </cell>
        </row>
        <row r="275">
          <cell r="AG275" t="str">
            <v>
福建天宝矿业集团股份有限公司
</v>
          </cell>
          <cell r="AH275" t="str">
            <v>潘振东 主席  87846868</v>
          </cell>
          <cell r="AI275" t="str">
            <v>曾丽璇 开发主管 13799304542</v>
          </cell>
          <cell r="AJ275" t="str">
            <v>马尾区</v>
          </cell>
          <cell r="AK275" t="str">
            <v>陈曾勇</v>
          </cell>
          <cell r="AL275" t="str">
            <v>杭东</v>
          </cell>
          <cell r="AM275" t="str">
            <v>在建</v>
          </cell>
        </row>
        <row r="276">
          <cell r="B276" t="str">
            <v>滨海星商务中心</v>
          </cell>
          <cell r="C276" t="str">
            <v>2016在建</v>
          </cell>
          <cell r="D276" t="str">
            <v>在建</v>
          </cell>
        </row>
        <row r="276">
          <cell r="F276" t="str">
            <v>是</v>
          </cell>
          <cell r="G276" t="str">
            <v>商贸服务业</v>
          </cell>
          <cell r="H276" t="str">
            <v>马尾区</v>
          </cell>
          <cell r="I276" t="str">
            <v>马尾镇</v>
          </cell>
          <cell r="J276" t="str">
            <v>
占地14亩，新建商务写字楼及配套设施，总建筑面积4.7万㎡。
</v>
          </cell>
          <cell r="K276" t="str">
            <v>2015-2018</v>
          </cell>
          <cell r="L276">
            <v>27000</v>
          </cell>
        </row>
        <row r="276">
          <cell r="N276">
            <v>27000</v>
          </cell>
        </row>
        <row r="276">
          <cell r="S276" t="str">
            <v>民营独资</v>
          </cell>
          <cell r="T276" t="str">
            <v>其他</v>
          </cell>
          <cell r="U276">
            <v>20000</v>
          </cell>
          <cell r="V276" t="str">
            <v>
完成地下室施工。
</v>
          </cell>
          <cell r="W276">
            <v>5000</v>
          </cell>
          <cell r="X276" t="str">
            <v>
主体施工完成。
</v>
          </cell>
        </row>
        <row r="276">
          <cell r="AA276">
            <v>14</v>
          </cell>
          <cell r="AB276">
            <v>14</v>
          </cell>
        </row>
        <row r="276">
          <cell r="AG276" t="str">
            <v>
福州滨海房地产有限公司
</v>
          </cell>
        </row>
        <row r="276">
          <cell r="AI276" t="str">
            <v>吴淑琼13705931331</v>
          </cell>
          <cell r="AJ276" t="str">
            <v>马尾区</v>
          </cell>
          <cell r="AK276" t="str">
            <v>陈曾勇</v>
          </cell>
          <cell r="AL276" t="str">
            <v>杭东</v>
          </cell>
          <cell r="AM276" t="str">
            <v>在建</v>
          </cell>
        </row>
        <row r="277">
          <cell r="B277" t="str">
            <v>东江欣居</v>
          </cell>
          <cell r="C277" t="str">
            <v>2016计划新开工</v>
          </cell>
          <cell r="D277" t="str">
            <v>计划新开工</v>
          </cell>
        </row>
        <row r="277">
          <cell r="F277" t="str">
            <v>是</v>
          </cell>
          <cell r="G277" t="str">
            <v>商贸服务业</v>
          </cell>
          <cell r="H277" t="str">
            <v>马尾区</v>
          </cell>
          <cell r="I277" t="str">
            <v>马尾镇</v>
          </cell>
          <cell r="J277" t="str">
            <v>
用地面积67.6亩，新建住宅及配套设施，总建筑面积19.4万㎡。
</v>
          </cell>
          <cell r="K277" t="str">
            <v>2016-2018</v>
          </cell>
          <cell r="L277">
            <v>100000</v>
          </cell>
        </row>
        <row r="277">
          <cell r="N277">
            <v>100000</v>
          </cell>
        </row>
        <row r="277">
          <cell r="S277" t="str">
            <v>民营独资</v>
          </cell>
          <cell r="T277" t="str">
            <v>其他</v>
          </cell>
          <cell r="U277">
            <v>60000</v>
          </cell>
          <cell r="V277" t="str">
            <v>
上部十六层施工。
</v>
          </cell>
          <cell r="W277">
            <v>25000</v>
          </cell>
          <cell r="X277" t="str">
            <v>
主体全部封顶。
</v>
          </cell>
        </row>
        <row r="277">
          <cell r="AA277">
            <v>67.6</v>
          </cell>
          <cell r="AB277">
            <v>67.6</v>
          </cell>
        </row>
        <row r="277">
          <cell r="AG277" t="str">
            <v>
福州顶斌置业有限公司
</v>
          </cell>
          <cell r="AH277" t="str">
            <v>谢常科13599046919</v>
          </cell>
          <cell r="AI277" t="str">
            <v>谢常科13599046919</v>
          </cell>
          <cell r="AJ277" t="str">
            <v>马尾区</v>
          </cell>
          <cell r="AK277" t="str">
            <v>陈曾勇</v>
          </cell>
          <cell r="AL277" t="str">
            <v>杭东</v>
          </cell>
          <cell r="AM277" t="str">
            <v>在建</v>
          </cell>
        </row>
        <row r="278">
          <cell r="B278" t="str">
            <v>琅岐国际海岛度假综合园项目一期</v>
          </cell>
          <cell r="C278" t="str">
            <v>2016在建</v>
          </cell>
          <cell r="D278" t="str">
            <v>在建</v>
          </cell>
        </row>
        <row r="278">
          <cell r="F278" t="str">
            <v>是</v>
          </cell>
          <cell r="G278" t="str">
            <v>商贸服务业</v>
          </cell>
          <cell r="H278" t="str">
            <v>马尾区</v>
          </cell>
          <cell r="I278" t="str">
            <v>琅岐镇</v>
          </cell>
          <cell r="J278" t="str">
            <v>
占地200亩，总建筑面积30.79万㎡，建设商品房。
</v>
          </cell>
          <cell r="K278" t="str">
            <v>2015-2020</v>
          </cell>
          <cell r="L278">
            <v>200000</v>
          </cell>
        </row>
        <row r="278">
          <cell r="N278">
            <v>120000</v>
          </cell>
          <cell r="O278">
            <v>80000</v>
          </cell>
        </row>
        <row r="278">
          <cell r="S278" t="str">
            <v>民营独资</v>
          </cell>
          <cell r="T278" t="str">
            <v>其他</v>
          </cell>
          <cell r="U278">
            <v>108000</v>
          </cell>
          <cell r="V278" t="str">
            <v>
结构封顶。
</v>
          </cell>
          <cell r="W278">
            <v>20000</v>
          </cell>
          <cell r="X278" t="str">
            <v>
香海新城A区：1#-10#、19#-30#、31#-56#单体完成。
</v>
          </cell>
        </row>
        <row r="278">
          <cell r="AA278">
            <v>200</v>
          </cell>
          <cell r="AB278">
            <v>200</v>
          </cell>
        </row>
        <row r="278">
          <cell r="AG278" t="str">
            <v>
福州城开置业有限公司
</v>
          </cell>
          <cell r="AH278" t="str">
            <v>周建业
18605910222</v>
          </cell>
          <cell r="AI278" t="str">
            <v>林伟13665035817</v>
          </cell>
          <cell r="AJ278" t="str">
            <v>马尾区</v>
          </cell>
          <cell r="AK278" t="str">
            <v>陈曾勇</v>
          </cell>
          <cell r="AL278" t="str">
            <v>杭东</v>
          </cell>
          <cell r="AM278" t="str">
            <v>在建</v>
          </cell>
        </row>
        <row r="279">
          <cell r="B279" t="str">
            <v>江山首府</v>
          </cell>
          <cell r="C279" t="str">
            <v>2016在建</v>
          </cell>
          <cell r="D279" t="str">
            <v>在建</v>
          </cell>
        </row>
        <row r="279">
          <cell r="F279" t="str">
            <v>是</v>
          </cell>
          <cell r="G279" t="str">
            <v>商贸服务业</v>
          </cell>
          <cell r="H279" t="str">
            <v>马尾区</v>
          </cell>
          <cell r="I279" t="str">
            <v>亭江镇</v>
          </cell>
          <cell r="J279" t="str">
            <v>
占地62.6亩，总建筑面积14.14万㎡，10栋高层（5栋26层，3栋24层，2栋23层）及一栋幼儿园。
</v>
          </cell>
          <cell r="K279" t="str">
            <v>2014-2017</v>
          </cell>
          <cell r="L279">
            <v>53300</v>
          </cell>
        </row>
        <row r="279">
          <cell r="N279">
            <v>53300</v>
          </cell>
        </row>
        <row r="279">
          <cell r="S279" t="str">
            <v>国有独资</v>
          </cell>
          <cell r="T279" t="str">
            <v>其他</v>
          </cell>
          <cell r="U279">
            <v>45300</v>
          </cell>
          <cell r="V279" t="str">
            <v>
10栋楼全部主体结构封顶；同时内部砌体工序搭接进行；地下室周边回填完成。
</v>
          </cell>
          <cell r="W279">
            <v>6000</v>
          </cell>
          <cell r="X279" t="str">
            <v>
竣工。
</v>
          </cell>
        </row>
        <row r="279">
          <cell r="Z279">
            <v>12</v>
          </cell>
          <cell r="AA279">
            <v>62.6</v>
          </cell>
          <cell r="AB279">
            <v>52.6</v>
          </cell>
        </row>
        <row r="279">
          <cell r="AG279" t="str">
            <v>
福州经济技术开发区建设发展有限公司
中建海峡建设发展有限公司
</v>
          </cell>
          <cell r="AH279" t="str">
            <v>陈可明
13905020010</v>
          </cell>
          <cell r="AI279" t="str">
            <v>陈雪贞
63198865</v>
          </cell>
          <cell r="AJ279" t="str">
            <v>马尾区</v>
          </cell>
          <cell r="AK279" t="str">
            <v>陈曾勇</v>
          </cell>
          <cell r="AL279" t="str">
            <v>杭东</v>
          </cell>
          <cell r="AM279" t="str">
            <v>在建</v>
          </cell>
        </row>
        <row r="280">
          <cell r="B280" t="str">
            <v>中联名城及商业风情街项目</v>
          </cell>
          <cell r="C280" t="str">
            <v>2016计划新开工</v>
          </cell>
          <cell r="D280" t="str">
            <v>2016计划新开工</v>
          </cell>
          <cell r="E280" t="str">
            <v>是</v>
          </cell>
          <cell r="F280" t="str">
            <v>是</v>
          </cell>
          <cell r="G280" t="str">
            <v>商贸服务业</v>
          </cell>
          <cell r="H280" t="str">
            <v>福清市</v>
          </cell>
          <cell r="I280" t="str">
            <v>宏路街道、龙江街道</v>
          </cell>
          <cell r="J280" t="str">
            <v>
建设商业风情街及中联名城一、二、三区，总占地面积为265.5亩，总建筑面积28万㎡。
</v>
          </cell>
          <cell r="K280" t="str">
            <v>2015-2020</v>
          </cell>
          <cell r="L280">
            <v>629072</v>
          </cell>
          <cell r="M280">
            <v>0</v>
          </cell>
          <cell r="N280">
            <v>353653</v>
          </cell>
          <cell r="O280">
            <v>0</v>
          </cell>
          <cell r="P280">
            <v>0</v>
          </cell>
          <cell r="Q280">
            <v>0</v>
          </cell>
          <cell r="R280">
            <v>0</v>
          </cell>
          <cell r="S280" t="str">
            <v>其他</v>
          </cell>
          <cell r="T280" t="str">
            <v>其他</v>
          </cell>
          <cell r="U280">
            <v>203000</v>
          </cell>
          <cell r="V280" t="str">
            <v>
中联名城一区：一期已全面封顶，二期主体在承建。
中联名城二区：一期地下室及部分主体在承建，二期地下室开挖及承台浇捣。
</v>
          </cell>
          <cell r="W280">
            <v>105000</v>
          </cell>
          <cell r="X280" t="str">
            <v>
名城一区：一季度全部封顶；二、三季度内部粉刷及落架；四季度落架及验收前准备工作。
名城二区：一、二、三季度主体承建。四季度主体封顶及内部粉刷。
名城三区：一季度完成前期工作；二至四季度开始动建，一期地下室工程完成45%，主体完成30%，二期地下室完成10%。
商业街：地下室完成50%，地上主体完成30%。
</v>
          </cell>
        </row>
        <row r="280">
          <cell r="AA280">
            <v>298</v>
          </cell>
          <cell r="AB280">
            <v>215</v>
          </cell>
          <cell r="AC280">
            <v>0</v>
          </cell>
          <cell r="AD280">
            <v>0</v>
          </cell>
          <cell r="AE280">
            <v>0</v>
          </cell>
          <cell r="AF280">
            <v>0</v>
          </cell>
          <cell r="AG280" t="str">
            <v>
名城地产（福清）有限公司、福清顺泰置业有限公司
</v>
          </cell>
          <cell r="AH280" t="str">
            <v>郑小丽13959160055</v>
          </cell>
          <cell r="AI280" t="str">
            <v>游秀容-13960860130</v>
          </cell>
          <cell r="AJ280" t="str">
            <v>福清市</v>
          </cell>
          <cell r="AK280" t="str">
            <v>张帆</v>
          </cell>
          <cell r="AL280" t="str">
            <v>杭东</v>
          </cell>
          <cell r="AM280" t="str">
            <v>在建</v>
          </cell>
        </row>
        <row r="281">
          <cell r="B281" t="str">
            <v>福清江阴国际汽车城项目</v>
          </cell>
          <cell r="C281" t="str">
            <v>2016在建</v>
          </cell>
          <cell r="D281" t="str">
            <v>2016在建</v>
          </cell>
          <cell r="E281" t="str">
            <v>是</v>
          </cell>
          <cell r="F281" t="str">
            <v>是</v>
          </cell>
          <cell r="G281" t="str">
            <v>商贸服务业</v>
          </cell>
          <cell r="H281" t="str">
            <v>福清市</v>
          </cell>
          <cell r="I281" t="str">
            <v>江阴镇</v>
          </cell>
          <cell r="J281" t="str">
            <v>
总建筑面积120万㎡，建设进口汽车贸易交易综合经营示范区、第三方物流功能区、汽车行政服务中心、汽车主题酒店、二手车交易市场、进口改装车文化俱乐部、进口汽车配件及美容交易市场8个不同的功能区域。
</v>
          </cell>
          <cell r="K281" t="str">
            <v>2014-2018</v>
          </cell>
          <cell r="L281">
            <v>146595</v>
          </cell>
        </row>
        <row r="281">
          <cell r="N281">
            <v>55325</v>
          </cell>
          <cell r="O281">
            <v>91273</v>
          </cell>
          <cell r="P281" t="str">
            <v>
</v>
          </cell>
          <cell r="Q281" t="str">
            <v>
</v>
          </cell>
        </row>
        <row r="281">
          <cell r="S281" t="str">
            <v>√7、外资独资;
</v>
          </cell>
          <cell r="T281" t="str">
            <v>√3、其他</v>
          </cell>
          <cell r="U281">
            <v>117500</v>
          </cell>
          <cell r="V281" t="str">
            <v>
填方基本完成，场地平整已完成约80%；项目地块中的8号地块桩基建设已完成，4#、6#地块已经开始试桩，年底开始地面为建设。
</v>
          </cell>
          <cell r="W281">
            <v>20000</v>
          </cell>
          <cell r="X281" t="str">
            <v>
一季度完成4#、6#地块建筑的20%，二季度累计完成4#、6#地块建筑的40%，三季度累计完成4#、6#地块建筑的70%，四季度完成4#、6#地块全部建筑。
</v>
          </cell>
        </row>
        <row r="281">
          <cell r="Z281">
            <v>12</v>
          </cell>
          <cell r="AA281">
            <v>1523.4</v>
          </cell>
          <cell r="AB281">
            <v>813.9</v>
          </cell>
          <cell r="AC281" t="str">
            <v>无</v>
          </cell>
          <cell r="AD281" t="str">
            <v>无</v>
          </cell>
          <cell r="AE281" t="str">
            <v>无</v>
          </cell>
          <cell r="AF281" t="str">
            <v>无</v>
          </cell>
          <cell r="AG281" t="str">
            <v>
福建江阴港银河国际汽车园有限公司
</v>
          </cell>
          <cell r="AH281" t="str">
            <v>俞建晋</v>
          </cell>
          <cell r="AI281" t="str">
            <v>林丽生18050229583</v>
          </cell>
          <cell r="AJ281" t="str">
            <v>福清市</v>
          </cell>
          <cell r="AK281" t="str">
            <v>张帆</v>
          </cell>
          <cell r="AL281" t="str">
            <v>杭东</v>
          </cell>
          <cell r="AM281" t="str">
            <v>在建</v>
          </cell>
        </row>
        <row r="282">
          <cell r="B282" t="str">
            <v>福州保税港区利嘉国际物流园项目</v>
          </cell>
          <cell r="C282" t="str">
            <v>2016计划新开工</v>
          </cell>
          <cell r="D282" t="str">
            <v>2016计划新开工</v>
          </cell>
          <cell r="E282" t="str">
            <v>是</v>
          </cell>
          <cell r="F282" t="str">
            <v>是</v>
          </cell>
          <cell r="G282" t="str">
            <v>商贸服务业</v>
          </cell>
          <cell r="H282" t="str">
            <v>福清市</v>
          </cell>
          <cell r="I282" t="str">
            <v>新厝镇</v>
          </cell>
          <cell r="J282" t="str">
            <v>
总建筑面积57.3万㎡，建设台湾文化主题仓储展示区、“海丝”主题仓储展示区、进口保税商品展示区、大数据应用中心、研发及总部经济大楼、跨境电商产业园、标准化保税仓储等。
</v>
          </cell>
          <cell r="K282" t="str">
            <v>2016-2018</v>
          </cell>
          <cell r="L282">
            <v>200000</v>
          </cell>
        </row>
        <row r="282">
          <cell r="U282">
            <v>51000</v>
          </cell>
          <cell r="V282" t="str">
            <v>
A区A4#、A5#楼二层，A6、A7#屋面层，B区B2屋面层，B4#楼封顶。
</v>
          </cell>
          <cell r="W282">
            <v>50000</v>
          </cell>
          <cell r="X282" t="str">
            <v>
建设B1、B3两栋冷库。一季度进行基础建设施工；二季度进行厂房主体框架建设；三季度主体封顶。
</v>
          </cell>
        </row>
        <row r="282">
          <cell r="Z282">
            <v>10</v>
          </cell>
        </row>
        <row r="282">
          <cell r="AG282" t="str">
            <v>
福州保税港区国际物流园有限公司
</v>
          </cell>
          <cell r="AH282" t="str">
            <v>郑纯
0591-88050295</v>
          </cell>
          <cell r="AI282" t="str">
            <v>黄雪
15080033203魏桦13705938202
郑乘华13705066493</v>
          </cell>
          <cell r="AJ282" t="str">
            <v>福清市</v>
          </cell>
          <cell r="AK282" t="str">
            <v>张帆</v>
          </cell>
          <cell r="AL282" t="str">
            <v>杭东</v>
          </cell>
          <cell r="AM282" t="str">
            <v>在建</v>
          </cell>
        </row>
        <row r="283">
          <cell r="B283" t="str">
            <v>福清利嘉中心项目</v>
          </cell>
          <cell r="C283" t="str">
            <v>2016在建</v>
          </cell>
          <cell r="D283" t="str">
            <v>2016在建</v>
          </cell>
          <cell r="E283" t="str">
            <v>是</v>
          </cell>
          <cell r="F283" t="str">
            <v>是</v>
          </cell>
          <cell r="G283" t="str">
            <v>商贸服务业</v>
          </cell>
          <cell r="H283" t="str">
            <v>福清市</v>
          </cell>
          <cell r="I283" t="str">
            <v>音西街道</v>
          </cell>
          <cell r="J283" t="str">
            <v>
占地约220亩，总建筑面积106万㎡，其中地上建筑面积59.5万㎡，地下建筑面积46.03万㎡。包括商业建筑面积21.3万㎡（其中安置回迁商业12万㎡，安置回迁车库3.5万㎡）；住宅建筑面积25.8万㎡；写字楼建筑面积5.5万㎡；酒店建筑面积4.3万㎡。
</v>
          </cell>
          <cell r="K283" t="str">
            <v>2013-2017</v>
          </cell>
          <cell r="L283">
            <v>600000</v>
          </cell>
        </row>
        <row r="283">
          <cell r="N283">
            <v>600000</v>
          </cell>
          <cell r="O283" t="str">
            <v>
</v>
          </cell>
          <cell r="P283" t="str">
            <v>
</v>
          </cell>
          <cell r="Q283" t="str">
            <v>
</v>
          </cell>
        </row>
        <row r="283">
          <cell r="S283" t="str">
            <v>民营独资</v>
          </cell>
          <cell r="T283" t="str">
            <v>其他</v>
          </cell>
          <cell r="U283">
            <v>580000</v>
          </cell>
          <cell r="V283" t="str">
            <v>
A区主体结构（10~15#、商业4~6#）已全面封顶，正在进行装修。
B区：1#、3#、6#、7#、8#主体施工；9#地下施工。
</v>
          </cell>
          <cell r="W283">
            <v>20000</v>
          </cell>
          <cell r="X283" t="str">
            <v>
一、二季度计划完成住宅、商业、写字楼主体结构封顶；三季度完成装修工程；四季度预计工程竣工。
</v>
          </cell>
        </row>
        <row r="283">
          <cell r="Z283">
            <v>12</v>
          </cell>
        </row>
        <row r="283">
          <cell r="AG283" t="str">
            <v>
利嘉集团
</v>
          </cell>
          <cell r="AH283" t="str">
            <v>陈月华15060097738</v>
          </cell>
          <cell r="AI283" t="str">
            <v>张华钦
15305017599</v>
          </cell>
          <cell r="AJ283" t="str">
            <v>福清市</v>
          </cell>
          <cell r="AK283" t="str">
            <v>张帆</v>
          </cell>
          <cell r="AL283" t="str">
            <v>杭东</v>
          </cell>
          <cell r="AM283" t="str">
            <v>在建</v>
          </cell>
        </row>
        <row r="284">
          <cell r="B284" t="str">
            <v>福清融侨·观邸项目</v>
          </cell>
          <cell r="C284" t="str">
            <v>2016计划新开工</v>
          </cell>
          <cell r="D284" t="str">
            <v>2016计划新开工</v>
          </cell>
          <cell r="E284" t="str">
            <v>是</v>
          </cell>
          <cell r="F284" t="str">
            <v>是</v>
          </cell>
          <cell r="G284" t="str">
            <v>商贸服务业</v>
          </cell>
          <cell r="H284" t="str">
            <v>福清市</v>
          </cell>
          <cell r="I284" t="str">
            <v>石竹街道</v>
          </cell>
          <cell r="J284" t="str">
            <v>
占地面积134.49亩，建设房地产项目。
</v>
          </cell>
          <cell r="K284" t="str">
            <v>2016-2020</v>
          </cell>
          <cell r="L284">
            <v>300000</v>
          </cell>
        </row>
        <row r="284">
          <cell r="U284">
            <v>140000</v>
          </cell>
          <cell r="V284" t="str">
            <v>
1#、2#楼地下室施工；8#楼六层；3#楼二十一层；5#楼二十三层；6#楼十四层；9#楼十九层;10#楼二十二层。
</v>
          </cell>
          <cell r="W284">
            <v>100000</v>
          </cell>
          <cell r="X284" t="str">
            <v>一到四季度均为施工阶段，计划到四季度3#、5#、6#、8#、9#、10#楼全部封顶；1#、2#、7#、11#、12#、13#、15—18#楼全部动工。</v>
          </cell>
        </row>
        <row r="284">
          <cell r="AA284">
            <v>134</v>
          </cell>
        </row>
        <row r="284">
          <cell r="AG284" t="str">
            <v>
融侨集团
</v>
          </cell>
          <cell r="AH284" t="str">
            <v>林梅珍，融侨集团外联部经理，13960857893</v>
          </cell>
          <cell r="AI284" t="str">
            <v>林梅珍，融侨集团外联部经理，13960857893</v>
          </cell>
          <cell r="AJ284" t="str">
            <v>福清市</v>
          </cell>
          <cell r="AK284" t="str">
            <v>张帆</v>
          </cell>
          <cell r="AL284" t="str">
            <v>杭东</v>
          </cell>
          <cell r="AM284" t="str">
            <v>在建</v>
          </cell>
        </row>
        <row r="285">
          <cell r="B285" t="str">
            <v>融侨大酒店重建工程</v>
          </cell>
          <cell r="C285" t="str">
            <v>2016计划新开工</v>
          </cell>
          <cell r="D285" t="str">
            <v>2016计划新开工</v>
          </cell>
          <cell r="E285" t="str">
            <v>是</v>
          </cell>
          <cell r="F285" t="str">
            <v>是</v>
          </cell>
          <cell r="G285" t="str">
            <v>商贸服务业</v>
          </cell>
          <cell r="H285" t="str">
            <v>福清市</v>
          </cell>
          <cell r="I285" t="str">
            <v>音西街道</v>
          </cell>
          <cell r="J285" t="str">
            <v>
地上16层建筑，地下2层，地面高度约80米，地下高度约9米，占地面积约5716㎡，建筑面积约55641㎡，其中地上建筑面积约35794㎡，地下建筑面积约19847㎡，建筑密度37.4%，容积率2.17，绿化率23.8%，绿化面积约7464㎡。
</v>
          </cell>
          <cell r="K285" t="str">
            <v>2016-2018</v>
          </cell>
          <cell r="L285">
            <v>39000</v>
          </cell>
        </row>
        <row r="285">
          <cell r="N285">
            <v>39000</v>
          </cell>
          <cell r="O285">
            <v>15000</v>
          </cell>
          <cell r="P285">
            <v>24000</v>
          </cell>
        </row>
        <row r="285">
          <cell r="S285" t="str">
            <v>外部独资</v>
          </cell>
          <cell r="T285" t="str">
            <v>其他</v>
          </cell>
          <cell r="U285">
            <v>25000</v>
          </cell>
          <cell r="V285" t="str">
            <v>
第一部分塔楼已封顶，玻璃幕墙设计图纸已送审，正在进行审批程序，其余部分为裙房（第二部分已施工完毕；第三部分地下室已施工至第二层；第四部分地下室已开挖结束并着手施工）。
</v>
          </cell>
          <cell r="W285">
            <v>10000</v>
          </cell>
          <cell r="X285" t="str">
            <v>
一季度完成土建施工，二季度完成玻璃幕墙等安装工作，三、四季度进行内外装修。
</v>
          </cell>
        </row>
        <row r="285">
          <cell r="AG285" t="str">
            <v>
福清融侨大酒店有限公司
</v>
          </cell>
          <cell r="AH285" t="str">
            <v>林先斌18960777271</v>
          </cell>
          <cell r="AI285" t="str">
            <v>林先斌：18960777271</v>
          </cell>
          <cell r="AJ285" t="str">
            <v>福清市</v>
          </cell>
          <cell r="AK285" t="str">
            <v>张帆</v>
          </cell>
          <cell r="AL285" t="str">
            <v>杭东</v>
          </cell>
          <cell r="AM285" t="str">
            <v>在建</v>
          </cell>
        </row>
        <row r="286">
          <cell r="B286" t="str">
            <v>时代广场</v>
          </cell>
        </row>
        <row r="286">
          <cell r="E286" t="str">
            <v>否</v>
          </cell>
          <cell r="F286" t="str">
            <v>否</v>
          </cell>
          <cell r="G286" t="str">
            <v>商贸服务业</v>
          </cell>
          <cell r="H286" t="str">
            <v>福清市</v>
          </cell>
          <cell r="I286" t="str">
            <v>龙江街道</v>
          </cell>
          <cell r="J286" t="str">
            <v>
占地面积约64亩，商住房项目。
</v>
          </cell>
          <cell r="K286" t="str">
            <v>2015-2018</v>
          </cell>
          <cell r="L286">
            <v>60000</v>
          </cell>
        </row>
        <row r="286">
          <cell r="N286">
            <v>60000</v>
          </cell>
        </row>
        <row r="286">
          <cell r="S286" t="str">
            <v>民营独资</v>
          </cell>
          <cell r="T286" t="str">
            <v>其他</v>
          </cell>
          <cell r="U286">
            <v>10000</v>
          </cell>
          <cell r="V286" t="str">
            <v>
正在进行主体建筑建设。
</v>
          </cell>
          <cell r="W286">
            <v>30000</v>
          </cell>
          <cell r="X286" t="str">
            <v>
一、二、三、四季度完成主体建筑建设。
</v>
          </cell>
        </row>
        <row r="286">
          <cell r="AG286" t="str">
            <v>
祥兴（福建）箱包集团有限公司
</v>
          </cell>
          <cell r="AH286" t="str">
            <v>薛行远
13905002811</v>
          </cell>
          <cell r="AI286" t="str">
            <v>薛剑芬15980724765</v>
          </cell>
          <cell r="AJ286" t="str">
            <v>福清市</v>
          </cell>
          <cell r="AK286" t="str">
            <v>张帆</v>
          </cell>
          <cell r="AL286" t="str">
            <v>杭东</v>
          </cell>
          <cell r="AM286" t="str">
            <v>在建</v>
          </cell>
        </row>
        <row r="287">
          <cell r="B287" t="str">
            <v>滨海家苑</v>
          </cell>
        </row>
        <row r="287">
          <cell r="E287" t="str">
            <v>否</v>
          </cell>
          <cell r="F287" t="str">
            <v>否</v>
          </cell>
          <cell r="G287" t="str">
            <v>商贸服务业</v>
          </cell>
          <cell r="H287" t="str">
            <v>福清市</v>
          </cell>
          <cell r="I287" t="str">
            <v>龙江街道</v>
          </cell>
          <cell r="J287" t="str">
            <v>
农贸市场及商住房建设。
</v>
          </cell>
          <cell r="K287" t="str">
            <v>2015-2018</v>
          </cell>
          <cell r="L287">
            <v>22000</v>
          </cell>
        </row>
        <row r="287">
          <cell r="N287">
            <v>22000</v>
          </cell>
        </row>
        <row r="287">
          <cell r="T287" t="str">
            <v>其他</v>
          </cell>
          <cell r="U287">
            <v>3000</v>
          </cell>
          <cell r="V287" t="str">
            <v>
正在进行主体建筑建设。
</v>
          </cell>
          <cell r="W287">
            <v>15000</v>
          </cell>
          <cell r="X287" t="str">
            <v>
一、二、三、四季度完成主体建筑建设。
</v>
          </cell>
        </row>
        <row r="287">
          <cell r="AG287" t="str">
            <v>
霞楼村
</v>
          </cell>
          <cell r="AH287" t="str">
            <v>魏子明13763883999</v>
          </cell>
        </row>
        <row r="287">
          <cell r="AJ287" t="str">
            <v>福清市</v>
          </cell>
          <cell r="AK287" t="str">
            <v>张帆</v>
          </cell>
          <cell r="AL287" t="str">
            <v>杭东</v>
          </cell>
          <cell r="AM287" t="str">
            <v>在建</v>
          </cell>
        </row>
        <row r="288">
          <cell r="B288" t="str">
            <v>融侨·锦江</v>
          </cell>
        </row>
        <row r="288">
          <cell r="E288" t="str">
            <v>否</v>
          </cell>
          <cell r="F288" t="str">
            <v>否</v>
          </cell>
          <cell r="G288" t="str">
            <v>商贸服务业</v>
          </cell>
          <cell r="H288" t="str">
            <v>福清市</v>
          </cell>
          <cell r="I288" t="str">
            <v>宏路街道</v>
          </cell>
          <cell r="J288" t="str">
            <v>
商品房项目建设，用地面积50016㎡，总建筑面积192775.37㎡。
</v>
          </cell>
          <cell r="K288" t="str">
            <v>2016-2019</v>
          </cell>
          <cell r="L288">
            <v>145000</v>
          </cell>
        </row>
        <row r="288">
          <cell r="N288">
            <v>1450000</v>
          </cell>
          <cell r="O288" t="str">
            <v>
</v>
          </cell>
          <cell r="P288" t="str">
            <v>
</v>
          </cell>
          <cell r="Q288" t="str">
            <v>
</v>
          </cell>
          <cell r="R288" t="str">
            <v>
</v>
          </cell>
          <cell r="S288" t="str">
            <v>其他</v>
          </cell>
          <cell r="T288" t="str">
            <v>其他</v>
          </cell>
          <cell r="U288">
            <v>60000</v>
          </cell>
          <cell r="V288" t="str">
            <v>
1、17#、18#楼示范区完成外架落架，对外展示；19#楼达到封顶节点；11#-13#、15#、16#楼达到预售节点；1#-3#、5#楼土开挖完成，总包地下室底板开始施工。
</v>
          </cell>
          <cell r="W288">
            <v>20000</v>
          </cell>
          <cell r="X288" t="str">
            <v>
一季度17#、18#楼示范区对外展示、19#楼封顶；二三季度1#-3#、5#-7#楼正常施工；四季度洋房部分全部落架完成、1#-3#、5#-7#楼完成结构封顶，砌筑完成70%、8#楼完成结构封顶，砌筑完成。
</v>
          </cell>
        </row>
        <row r="288">
          <cell r="Z288">
            <v>12</v>
          </cell>
          <cell r="AA288">
            <v>75</v>
          </cell>
        </row>
        <row r="288">
          <cell r="AG288" t="str">
            <v>
福清融侨置业有限公司
</v>
          </cell>
        </row>
        <row r="288">
          <cell r="AI288" t="str">
            <v>小江18559160756</v>
          </cell>
          <cell r="AJ288" t="str">
            <v>福清市</v>
          </cell>
          <cell r="AK288" t="str">
            <v>张帆</v>
          </cell>
          <cell r="AL288" t="str">
            <v>杭东</v>
          </cell>
          <cell r="AM288" t="str">
            <v>在建</v>
          </cell>
        </row>
        <row r="289">
          <cell r="B289" t="str">
            <v>裕永物流</v>
          </cell>
        </row>
        <row r="289">
          <cell r="E289" t="str">
            <v>否</v>
          </cell>
          <cell r="F289" t="str">
            <v>否</v>
          </cell>
          <cell r="G289" t="str">
            <v>商贸服务业</v>
          </cell>
          <cell r="H289" t="str">
            <v>福清市</v>
          </cell>
          <cell r="I289" t="str">
            <v>音西街道</v>
          </cell>
          <cell r="J289" t="str">
            <v>
用地50.6亩，京东方物流及仓储配套。一期2017年上半年投入使用，二期目前尚有10亩用地未完成交地，投产时间未定。
</v>
          </cell>
          <cell r="K289" t="str">
            <v>2016-2018</v>
          </cell>
          <cell r="L289">
            <v>15000</v>
          </cell>
        </row>
        <row r="289">
          <cell r="T289" t="str">
            <v>否</v>
          </cell>
          <cell r="U289">
            <v>4500</v>
          </cell>
          <cell r="V289" t="str">
            <v>
部分主体建设。
</v>
          </cell>
          <cell r="W289">
            <v>4000</v>
          </cell>
          <cell r="X289" t="str">
            <v>
一期一季度配套厂商完成装修，上半年之前投入使用。
</v>
          </cell>
        </row>
        <row r="289">
          <cell r="Z289">
            <v>6</v>
          </cell>
          <cell r="AA289">
            <v>50.6</v>
          </cell>
        </row>
        <row r="289">
          <cell r="AG289" t="str">
            <v>
福清市裕永物流有限公司
</v>
          </cell>
          <cell r="AH289" t="str">
            <v>张含1839610777</v>
          </cell>
          <cell r="AI289" t="str">
            <v>张含1839610777</v>
          </cell>
          <cell r="AJ289" t="str">
            <v>福清市</v>
          </cell>
          <cell r="AK289" t="str">
            <v>张帆</v>
          </cell>
          <cell r="AL289" t="str">
            <v>杭东</v>
          </cell>
          <cell r="AM289" t="str">
            <v>在建</v>
          </cell>
        </row>
        <row r="290">
          <cell r="B290" t="str">
            <v>福清恒大城二期项目</v>
          </cell>
        </row>
        <row r="290">
          <cell r="E290" t="str">
            <v>否</v>
          </cell>
          <cell r="F290" t="str">
            <v>否</v>
          </cell>
          <cell r="G290" t="str">
            <v>商贸服务业</v>
          </cell>
          <cell r="H290" t="str">
            <v>福清市</v>
          </cell>
          <cell r="I290" t="str">
            <v>龙山街道</v>
          </cell>
          <cell r="J290" t="str">
            <v>
项目总用地95亩，总建筑面积18万㎡。
</v>
          </cell>
          <cell r="K290" t="str">
            <v>2016-2018</v>
          </cell>
          <cell r="L290">
            <v>150000</v>
          </cell>
        </row>
        <row r="290">
          <cell r="U290">
            <v>40000</v>
          </cell>
          <cell r="V290" t="str">
            <v>
营销中心与样板房建设已完成，三幢商品房已建到一层。
</v>
          </cell>
          <cell r="W290">
            <v>25000</v>
          </cell>
          <cell r="X290" t="str">
            <v>
一季度完成9幢大楼的土方开挖和部份桩基建设；二、三季度基本完成9幢大楼桩基建设，部份楼房主体开始建设；四季度全面进入9幢大楼主体施工。
</v>
          </cell>
        </row>
        <row r="290">
          <cell r="AG290" t="str">
            <v>
福清恒大置业有限公司
</v>
          </cell>
          <cell r="AH290" t="str">
            <v>林  杰13625061929</v>
          </cell>
          <cell r="AI290" t="str">
            <v>林  杰13625061929</v>
          </cell>
          <cell r="AJ290" t="str">
            <v>福清市</v>
          </cell>
          <cell r="AK290" t="str">
            <v>张帆</v>
          </cell>
          <cell r="AL290" t="str">
            <v>杭东</v>
          </cell>
          <cell r="AM290" t="str">
            <v>在建</v>
          </cell>
        </row>
        <row r="291">
          <cell r="B291" t="str">
            <v>长乐恒兴南方水产品加工交易中心项目</v>
          </cell>
          <cell r="C291" t="str">
            <v>2016在建</v>
          </cell>
          <cell r="D291" t="str">
            <v>在建</v>
          </cell>
          <cell r="E291" t="str">
            <v>是</v>
          </cell>
          <cell r="F291" t="str">
            <v>是</v>
          </cell>
          <cell r="G291" t="str">
            <v>商贸服务业</v>
          </cell>
          <cell r="H291" t="str">
            <v>长乐市</v>
          </cell>
          <cell r="I291" t="str">
            <v>梅花镇  文岭镇</v>
          </cell>
          <cell r="J291" t="str">
            <v>
总建筑面积70万㎡，建设物流区、交易区、加工车间、冷库及商铺等。
</v>
          </cell>
          <cell r="K291" t="str">
            <v>2015-2020</v>
          </cell>
          <cell r="L291">
            <v>170000</v>
          </cell>
          <cell r="M291">
            <v>0</v>
          </cell>
          <cell r="N291">
            <v>90000</v>
          </cell>
          <cell r="O291">
            <v>80000</v>
          </cell>
          <cell r="P291">
            <v>0</v>
          </cell>
          <cell r="Q291">
            <v>0</v>
          </cell>
          <cell r="R291">
            <v>0</v>
          </cell>
          <cell r="S291" t="str">
            <v>民营独资</v>
          </cell>
          <cell r="T291" t="str">
            <v>其它</v>
          </cell>
          <cell r="U291">
            <v>5000</v>
          </cell>
          <cell r="V291" t="str">
            <v>
正在河道改造、吹沙填海造地、防洪排涝工程施工。
</v>
          </cell>
          <cell r="W291">
            <v>40000</v>
          </cell>
          <cell r="X291" t="str">
            <v>
一至三季度填海造地，四季度主体工程施工。
</v>
          </cell>
        </row>
        <row r="291">
          <cell r="AG291" t="str">
            <v>
福建恒兴南方水产品加工交易中心
</v>
          </cell>
          <cell r="AH291" t="str">
            <v>陈 利13922091889、404293441@qq.com</v>
          </cell>
          <cell r="AI291" t="str">
            <v>陈 利13922091889、404293441@qq.com</v>
          </cell>
          <cell r="AJ291" t="str">
            <v>长乐市</v>
          </cell>
          <cell r="AK291" t="str">
            <v>蔡劲松</v>
          </cell>
          <cell r="AL291" t="str">
            <v>林锋（政协）</v>
          </cell>
          <cell r="AM291" t="str">
            <v>在建</v>
          </cell>
        </row>
        <row r="292">
          <cell r="B292" t="str">
            <v>长乐华讯亚太孵化基地一期项目</v>
          </cell>
          <cell r="C292" t="str">
            <v>2016在建</v>
          </cell>
          <cell r="D292" t="str">
            <v>在建</v>
          </cell>
          <cell r="E292" t="str">
            <v>是</v>
          </cell>
          <cell r="F292" t="str">
            <v>是</v>
          </cell>
          <cell r="G292" t="str">
            <v>商贸服务业</v>
          </cell>
          <cell r="H292" t="str">
            <v>长乐市</v>
          </cell>
          <cell r="I292" t="str">
            <v>漳港街道</v>
          </cell>
          <cell r="J292" t="str">
            <v>
用地84亩，总建筑面积约7.2万㎡,建设高科技孵化基地。
</v>
          </cell>
          <cell r="K292" t="str">
            <v>2015-2018</v>
          </cell>
          <cell r="L292">
            <v>31200</v>
          </cell>
          <cell r="M292">
            <v>0</v>
          </cell>
          <cell r="N292">
            <v>21200</v>
          </cell>
          <cell r="O292">
            <v>10000</v>
          </cell>
          <cell r="P292">
            <v>0</v>
          </cell>
          <cell r="Q292">
            <v>0</v>
          </cell>
          <cell r="R292">
            <v>0</v>
          </cell>
          <cell r="S292" t="str">
            <v>民营独资</v>
          </cell>
          <cell r="T292" t="str">
            <v>其它</v>
          </cell>
          <cell r="U292">
            <v>5000</v>
          </cell>
          <cell r="V292" t="str">
            <v>
B地块桩基部分完成。
</v>
          </cell>
          <cell r="W292">
            <v>30000</v>
          </cell>
          <cell r="X292" t="str">
            <v>
一至四季度主体结构施工。
</v>
          </cell>
        </row>
        <row r="292">
          <cell r="AG292" t="str">
            <v>
长乐华讯亚太国际有限公司
</v>
          </cell>
          <cell r="AH292" t="str">
            <v>叶玲玲18606999366
郑工15985746791</v>
          </cell>
          <cell r="AI292" t="str">
            <v>叶玲玲18606999366</v>
          </cell>
          <cell r="AJ292" t="str">
            <v>长乐市</v>
          </cell>
          <cell r="AK292" t="str">
            <v>蔡劲松</v>
          </cell>
          <cell r="AL292" t="str">
            <v>林锋（政协）</v>
          </cell>
          <cell r="AM292" t="str">
            <v>在建</v>
          </cell>
        </row>
        <row r="293">
          <cell r="B293" t="str">
            <v>长乐中天恒基商务中心项目</v>
          </cell>
          <cell r="C293" t="str">
            <v>2016在建</v>
          </cell>
          <cell r="D293" t="str">
            <v>在建</v>
          </cell>
          <cell r="E293" t="str">
            <v>是</v>
          </cell>
          <cell r="F293" t="str">
            <v>是</v>
          </cell>
          <cell r="G293" t="str">
            <v>商贸服务业</v>
          </cell>
          <cell r="H293" t="str">
            <v>长乐市</v>
          </cell>
          <cell r="I293" t="str">
            <v>首占镇</v>
          </cell>
          <cell r="J293" t="str">
            <v>
总建筑面积约20万㎡，建设集商业、办公、餐饮，会议、文娱于一体的商业广场及配套等。
</v>
          </cell>
          <cell r="K293" t="str">
            <v>2015-2018</v>
          </cell>
          <cell r="L293">
            <v>153500</v>
          </cell>
          <cell r="M293">
            <v>0</v>
          </cell>
          <cell r="N293">
            <v>65042</v>
          </cell>
          <cell r="O293">
            <v>32521</v>
          </cell>
          <cell r="P293">
            <v>0</v>
          </cell>
          <cell r="Q293">
            <v>0</v>
          </cell>
          <cell r="R293">
            <v>55936</v>
          </cell>
          <cell r="S293" t="str">
            <v>民营独资</v>
          </cell>
          <cell r="T293" t="str">
            <v>其它</v>
          </cell>
          <cell r="U293">
            <v>50000</v>
          </cell>
          <cell r="V293" t="str">
            <v>
正在主体结构施工。
</v>
          </cell>
          <cell r="W293">
            <v>100000</v>
          </cell>
          <cell r="X293" t="str">
            <v>
一至四季度主体结构施工，年底封顶并装修。
</v>
          </cell>
        </row>
        <row r="293">
          <cell r="AA293">
            <v>73.75</v>
          </cell>
          <cell r="AB293">
            <v>73.8</v>
          </cell>
        </row>
        <row r="293">
          <cell r="AG293" t="str">
            <v>
福建省中天恒基置业有限公司
</v>
          </cell>
          <cell r="AH293" t="str">
            <v>黄力群15806016333</v>
          </cell>
          <cell r="AI293" t="str">
            <v>郑丽丽15205089081，349682317@qq.com</v>
          </cell>
          <cell r="AJ293" t="str">
            <v>长乐市</v>
          </cell>
          <cell r="AK293" t="str">
            <v>蔡劲松</v>
          </cell>
          <cell r="AL293" t="str">
            <v>林锋（政协）</v>
          </cell>
          <cell r="AM293" t="str">
            <v>在建</v>
          </cell>
        </row>
        <row r="294">
          <cell r="B294" t="str">
            <v>长乐莱法州文化商业中心项目</v>
          </cell>
          <cell r="C294" t="str">
            <v>2016在建</v>
          </cell>
          <cell r="D294" t="str">
            <v>在建</v>
          </cell>
          <cell r="E294" t="str">
            <v>是</v>
          </cell>
          <cell r="F294" t="str">
            <v>是</v>
          </cell>
          <cell r="G294" t="str">
            <v>商贸服务业</v>
          </cell>
          <cell r="H294" t="str">
            <v>长乐市</v>
          </cell>
          <cell r="I294" t="str">
            <v>营前街道</v>
          </cell>
          <cell r="J294" t="str">
            <v>
总建筑面积13万㎡,建设商务展示、交易中心及配套。
</v>
          </cell>
          <cell r="K294" t="str">
            <v>2015-2018</v>
          </cell>
          <cell r="L294">
            <v>52600</v>
          </cell>
          <cell r="M294">
            <v>0</v>
          </cell>
          <cell r="N294">
            <v>25000</v>
          </cell>
          <cell r="O294">
            <v>15000</v>
          </cell>
          <cell r="P294">
            <v>0</v>
          </cell>
          <cell r="Q294">
            <v>0</v>
          </cell>
          <cell r="R294">
            <v>0</v>
          </cell>
          <cell r="S294" t="str">
            <v>民营独资</v>
          </cell>
          <cell r="T294" t="str">
            <v>其它</v>
          </cell>
          <cell r="U294">
            <v>13000</v>
          </cell>
          <cell r="V294" t="str">
            <v>
正在主体结构施工。
</v>
          </cell>
          <cell r="W294">
            <v>35000</v>
          </cell>
          <cell r="X294" t="str">
            <v>
一至三季度主体结构施工，四季度开始装修。
</v>
          </cell>
        </row>
        <row r="294">
          <cell r="AA294">
            <v>57.7</v>
          </cell>
          <cell r="AB294">
            <v>57.7</v>
          </cell>
        </row>
        <row r="294">
          <cell r="AG294" t="str">
            <v>
福建美茵开发有限公司
</v>
          </cell>
          <cell r="AH294" t="str">
            <v>林再国总工13599046300</v>
          </cell>
          <cell r="AI294" t="str">
            <v>林政18705918000
陈芬15505906677
95489444@qq.com</v>
          </cell>
          <cell r="AJ294" t="str">
            <v>长乐市</v>
          </cell>
          <cell r="AK294" t="str">
            <v>蔡劲松</v>
          </cell>
          <cell r="AL294" t="str">
            <v>林锋（政协）</v>
          </cell>
          <cell r="AM294" t="str">
            <v>在建</v>
          </cell>
        </row>
        <row r="295">
          <cell r="B295" t="str">
            <v>长乐中影万星影城综合体</v>
          </cell>
          <cell r="C295" t="str">
            <v>新增</v>
          </cell>
          <cell r="D295" t="str">
            <v>在建</v>
          </cell>
          <cell r="E295" t="str">
            <v>是</v>
          </cell>
          <cell r="F295" t="str">
            <v>是</v>
          </cell>
          <cell r="G295" t="str">
            <v>商贸服务业</v>
          </cell>
          <cell r="H295" t="str">
            <v>长乐市</v>
          </cell>
          <cell r="I295" t="str">
            <v>航城街道</v>
          </cell>
          <cell r="J295" t="str">
            <v>
总建筑面积约12000㎡的城市综合体及配套。
</v>
          </cell>
          <cell r="K295" t="str">
            <v>2016-2018</v>
          </cell>
          <cell r="L295">
            <v>80000</v>
          </cell>
          <cell r="M295">
            <v>0</v>
          </cell>
          <cell r="N295">
            <v>30000</v>
          </cell>
          <cell r="O295">
            <v>50000</v>
          </cell>
          <cell r="P295">
            <v>0</v>
          </cell>
          <cell r="Q295">
            <v>0</v>
          </cell>
          <cell r="R295">
            <v>0</v>
          </cell>
          <cell r="S295" t="str">
            <v>民营独资</v>
          </cell>
          <cell r="T295" t="str">
            <v>其它</v>
          </cell>
          <cell r="U295">
            <v>30000</v>
          </cell>
          <cell r="V295" t="str">
            <v>
正在主体结构施工。
</v>
          </cell>
          <cell r="W295">
            <v>42000</v>
          </cell>
          <cell r="X295" t="str">
            <v>
一至四季度主体结构施工。
</v>
          </cell>
        </row>
        <row r="295">
          <cell r="Z295">
            <v>12</v>
          </cell>
        </row>
        <row r="295">
          <cell r="AG295" t="str">
            <v>
长乐中影影城有限公司
</v>
          </cell>
          <cell r="AH295" t="str">
            <v>张启水13705915485</v>
          </cell>
          <cell r="AI295" t="str">
            <v>张启水13705915485</v>
          </cell>
          <cell r="AJ295" t="str">
            <v>长乐市</v>
          </cell>
          <cell r="AK295" t="str">
            <v>蔡劲松</v>
          </cell>
          <cell r="AL295" t="str">
            <v>林锋（政协）</v>
          </cell>
          <cell r="AM295" t="str">
            <v>在建</v>
          </cell>
        </row>
        <row r="296">
          <cell r="B296" t="str">
            <v>长乐中储粮松下中转库项目</v>
          </cell>
          <cell r="C296" t="str">
            <v>2016计划新开工</v>
          </cell>
          <cell r="D296" t="str">
            <v>计划新开工</v>
          </cell>
          <cell r="E296" t="str">
            <v>是</v>
          </cell>
          <cell r="F296" t="str">
            <v>是</v>
          </cell>
          <cell r="G296" t="str">
            <v>商贸服务业</v>
          </cell>
          <cell r="H296" t="str">
            <v>长乐市</v>
          </cell>
          <cell r="I296" t="str">
            <v>松下镇</v>
          </cell>
          <cell r="J296" t="str">
            <v>
总建筑面积8万㎡，其中，一期建设仓储10万吨，中转10万吨；二期建设中转20万吨，4条日加工大米400吨生产线。
</v>
          </cell>
          <cell r="K296" t="str">
            <v>2016-2018</v>
          </cell>
          <cell r="L296">
            <v>50000</v>
          </cell>
          <cell r="M296">
            <v>0</v>
          </cell>
          <cell r="N296">
            <v>20000</v>
          </cell>
          <cell r="O296">
            <v>30000</v>
          </cell>
          <cell r="P296">
            <v>0</v>
          </cell>
          <cell r="Q296">
            <v>0</v>
          </cell>
          <cell r="R296">
            <v>0</v>
          </cell>
          <cell r="S296" t="str">
            <v>国有独资</v>
          </cell>
          <cell r="T296" t="str">
            <v>央企</v>
          </cell>
          <cell r="U296">
            <v>5000</v>
          </cell>
          <cell r="V296" t="str">
            <v>
正在主体结构施工。
</v>
          </cell>
          <cell r="W296">
            <v>35000</v>
          </cell>
          <cell r="X296" t="str">
            <v>
一至四季度主体结构施工。
</v>
          </cell>
        </row>
        <row r="296">
          <cell r="AA296">
            <v>150</v>
          </cell>
          <cell r="AB296">
            <v>150</v>
          </cell>
        </row>
        <row r="296">
          <cell r="AG296" t="str">
            <v>
中储粮福建分公司
</v>
          </cell>
          <cell r="AH296" t="str">
            <v>严孟铨
18059130176</v>
          </cell>
          <cell r="AI296" t="str">
            <v>赖工18065137836</v>
          </cell>
          <cell r="AJ296" t="str">
            <v>长乐市</v>
          </cell>
          <cell r="AK296" t="str">
            <v>蔡劲松</v>
          </cell>
          <cell r="AL296" t="str">
            <v>林锋（政协）</v>
          </cell>
          <cell r="AM296" t="str">
            <v>在建</v>
          </cell>
        </row>
        <row r="297">
          <cell r="B297" t="str">
            <v>长乐市中心粮库项目</v>
          </cell>
          <cell r="C297" t="str">
            <v>2016计划新开工</v>
          </cell>
          <cell r="D297" t="str">
            <v>计划新开工</v>
          </cell>
          <cell r="E297" t="str">
            <v>是</v>
          </cell>
          <cell r="F297" t="str">
            <v>是</v>
          </cell>
          <cell r="G297" t="str">
            <v>商贸服务业</v>
          </cell>
          <cell r="H297" t="str">
            <v>长乐市</v>
          </cell>
          <cell r="I297" t="str">
            <v>松下镇</v>
          </cell>
          <cell r="J297" t="str">
            <v>
用地96.97亩，建设仓容5万吨。
</v>
          </cell>
          <cell r="K297" t="str">
            <v>2016-2017</v>
          </cell>
          <cell r="L297">
            <v>10000</v>
          </cell>
          <cell r="M297">
            <v>10000</v>
          </cell>
          <cell r="N297">
            <v>0</v>
          </cell>
          <cell r="O297">
            <v>0</v>
          </cell>
          <cell r="P297">
            <v>0</v>
          </cell>
          <cell r="Q297">
            <v>0</v>
          </cell>
          <cell r="R297">
            <v>0</v>
          </cell>
          <cell r="S297" t="str">
            <v>政府投资</v>
          </cell>
          <cell r="T297" t="str">
            <v>其它</v>
          </cell>
          <cell r="U297">
            <v>1000</v>
          </cell>
          <cell r="V297" t="str">
            <v>
正在桩基施工。
</v>
          </cell>
          <cell r="W297">
            <v>9000</v>
          </cell>
          <cell r="X297" t="str">
            <v>
竣工。
</v>
          </cell>
        </row>
        <row r="297">
          <cell r="Z297">
            <v>12</v>
          </cell>
          <cell r="AA297">
            <v>97</v>
          </cell>
          <cell r="AB297">
            <v>97</v>
          </cell>
        </row>
        <row r="297">
          <cell r="AG297" t="str">
            <v>
长乐市粮食购销公司
</v>
          </cell>
          <cell r="AH297" t="str">
            <v>林依登
15375901388</v>
          </cell>
          <cell r="AI297" t="str">
            <v>林依登
15375901388</v>
          </cell>
          <cell r="AJ297" t="str">
            <v>长乐市</v>
          </cell>
          <cell r="AK297" t="str">
            <v>蔡劲松</v>
          </cell>
          <cell r="AL297" t="str">
            <v>罗蜀榕</v>
          </cell>
          <cell r="AM297" t="str">
            <v>在建</v>
          </cell>
        </row>
        <row r="298">
          <cell r="B298" t="str">
            <v>福建隆恒实业项目</v>
          </cell>
          <cell r="C298" t="str">
            <v>是</v>
          </cell>
          <cell r="D298" t="str">
            <v>是</v>
          </cell>
          <cell r="E298" t="str">
            <v>是</v>
          </cell>
          <cell r="F298" t="str">
            <v>否</v>
          </cell>
          <cell r="G298" t="str">
            <v>商贸服务业</v>
          </cell>
          <cell r="H298" t="str">
            <v>闽侯县</v>
          </cell>
          <cell r="I298" t="str">
            <v>祥谦镇</v>
          </cell>
          <cell r="J298" t="str">
            <v>
总建筑面积32.35万㎡，主要建设酒店、宾馆、商务soho、电子商务、安置房等。
</v>
          </cell>
          <cell r="K298" t="str">
            <v>2015-2020</v>
          </cell>
          <cell r="L298">
            <v>200000</v>
          </cell>
          <cell r="M298">
            <v>0</v>
          </cell>
          <cell r="N298">
            <v>200000</v>
          </cell>
          <cell r="O298">
            <v>0</v>
          </cell>
          <cell r="P298">
            <v>0</v>
          </cell>
          <cell r="Q298">
            <v>0</v>
          </cell>
          <cell r="R298">
            <v>0</v>
          </cell>
          <cell r="S298" t="str">
            <v>民营独资</v>
          </cell>
          <cell r="T298" t="str">
            <v>其它</v>
          </cell>
          <cell r="U298">
            <v>130000</v>
          </cell>
          <cell r="V298" t="str">
            <v>
主体结构除2#楼未封顶外，其余均已封顶，正在进行墙体砌砖，部分楼内外墙粉刷。
</v>
          </cell>
          <cell r="W298">
            <v>20000</v>
          </cell>
          <cell r="X298" t="str">
            <v>
一季度A地块酒店主体施工至3层，C地块商品房内装饰完成；二季度A地块酒店主体施工至9层，C地块商品房附属工程设备安装；三季度A地块酒店主体施工至16层，C地块商品房附属工程设备调试运行；四季度主体施工至23层，C地块商品房附属绿化完成。
</v>
          </cell>
        </row>
        <row r="298">
          <cell r="AA298">
            <v>209</v>
          </cell>
          <cell r="AB298">
            <v>0</v>
          </cell>
          <cell r="AC298">
            <v>0</v>
          </cell>
          <cell r="AD298">
            <v>0</v>
          </cell>
          <cell r="AE298">
            <v>0</v>
          </cell>
          <cell r="AF298">
            <v>0</v>
          </cell>
          <cell r="AG298" t="str">
            <v>
福建隆恒实业有限公司
</v>
          </cell>
          <cell r="AH298" t="str">
            <v>吴少忠18559113306</v>
          </cell>
          <cell r="AI298" t="str">
            <v>吴少忠18559113306</v>
          </cell>
          <cell r="AJ298" t="str">
            <v>闽侯县</v>
          </cell>
          <cell r="AK298" t="str">
            <v>林颖</v>
          </cell>
          <cell r="AL298" t="str">
            <v>蔡战胜</v>
          </cell>
          <cell r="AM298" t="str">
            <v>在建</v>
          </cell>
        </row>
        <row r="299">
          <cell r="B299" t="str">
            <v>福晟·钱隆樽品</v>
          </cell>
          <cell r="C299" t="str">
            <v>是</v>
          </cell>
          <cell r="D299" t="str">
            <v>是</v>
          </cell>
          <cell r="E299" t="str">
            <v>是</v>
          </cell>
          <cell r="F299" t="str">
            <v>否</v>
          </cell>
          <cell r="G299" t="str">
            <v>商贸服务业</v>
          </cell>
          <cell r="H299" t="str">
            <v>闽侯县</v>
          </cell>
          <cell r="I299" t="str">
            <v>南通镇</v>
          </cell>
          <cell r="J299" t="str">
            <v>
总建筑面积254813.75㎡，主要建设1栋2F集中式商业和15栋高层住宅（含沿街商业）。
</v>
          </cell>
          <cell r="K299" t="str">
            <v>2015-2018</v>
          </cell>
          <cell r="L299">
            <v>165000</v>
          </cell>
          <cell r="M299">
            <v>0</v>
          </cell>
          <cell r="N299">
            <v>95000</v>
          </cell>
          <cell r="O299">
            <v>70000</v>
          </cell>
          <cell r="P299">
            <v>0</v>
          </cell>
          <cell r="Q299">
            <v>0</v>
          </cell>
          <cell r="R299">
            <v>0</v>
          </cell>
          <cell r="S299" t="str">
            <v>民营独资</v>
          </cell>
          <cell r="T299" t="str">
            <v>其它</v>
          </cell>
          <cell r="U299">
            <v>30000</v>
          </cell>
          <cell r="V299" t="str">
            <v>
一期1号、2号楼主体施工至12层，3号楼主体施工至4层。
</v>
          </cell>
          <cell r="W299">
            <v>70000</v>
          </cell>
          <cell r="X299" t="str">
            <v>
一季度一期内外装饰，二期主体施工，三期桩基施工；二季度一期建筑内外装饰，二期主体施工，三期地下室开挖；三季度一期建筑内外装修，二期主体施工，三期基础施工；四季度一期外装工程完成及外架全部拆除；二期主体结构封顶，三期基础完工。
</v>
          </cell>
        </row>
        <row r="299">
          <cell r="AA299">
            <v>105</v>
          </cell>
          <cell r="AB299">
            <v>0</v>
          </cell>
          <cell r="AC299">
            <v>0</v>
          </cell>
          <cell r="AD299">
            <v>0</v>
          </cell>
          <cell r="AE299">
            <v>0</v>
          </cell>
          <cell r="AF299">
            <v>0</v>
          </cell>
          <cell r="AG299" t="str">
            <v>
福建联丰房地产开发有限公司
</v>
          </cell>
          <cell r="AH299" t="str">
            <v>黄超军（副总经理）：18606015053</v>
          </cell>
          <cell r="AI299" t="str">
            <v>纪昌锐（经理）：13959189960</v>
          </cell>
          <cell r="AJ299" t="str">
            <v>闽侯县</v>
          </cell>
          <cell r="AK299" t="str">
            <v>林颖</v>
          </cell>
          <cell r="AL299" t="str">
            <v>蔡战胜</v>
          </cell>
          <cell r="AM299" t="str">
            <v>在建</v>
          </cell>
        </row>
        <row r="300">
          <cell r="B300" t="str">
            <v>闽侯中铁城·吉第城市综合体</v>
          </cell>
          <cell r="C300" t="str">
            <v>是</v>
          </cell>
          <cell r="D300" t="str">
            <v>是</v>
          </cell>
          <cell r="E300" t="str">
            <v>是</v>
          </cell>
          <cell r="F300" t="str">
            <v>否</v>
          </cell>
          <cell r="G300" t="str">
            <v>商贸服务业</v>
          </cell>
          <cell r="H300" t="str">
            <v>闽侯县</v>
          </cell>
          <cell r="I300" t="str">
            <v>荆溪镇</v>
          </cell>
          <cell r="J300" t="str">
            <v>
总建筑面积约120万㎡，主要建设商务办公大楼、电子商务、商住楼等。
</v>
          </cell>
          <cell r="K300" t="str">
            <v>2013-2018</v>
          </cell>
          <cell r="L300">
            <v>500000</v>
          </cell>
          <cell r="M300">
            <v>0</v>
          </cell>
          <cell r="N300">
            <v>460000</v>
          </cell>
          <cell r="O300">
            <v>40000</v>
          </cell>
          <cell r="P300">
            <v>0</v>
          </cell>
          <cell r="Q300">
            <v>0</v>
          </cell>
          <cell r="R300">
            <v>0</v>
          </cell>
          <cell r="S300" t="str">
            <v>国有独资</v>
          </cell>
          <cell r="T300" t="str">
            <v>央企</v>
          </cell>
          <cell r="U300">
            <v>320000</v>
          </cell>
          <cell r="V300" t="str">
            <v>
二期在建工程主楼内外墙装修基本完成，外架拆除完成。三期10#、11#楼主体结构封顶，12#、15#、16#、19#、17#楼内外墙粉刷、外架拆除完成。
</v>
          </cell>
          <cell r="W300">
            <v>50000</v>
          </cell>
          <cell r="X300" t="str">
            <v>
一季度二期竣工验收；二季度二期投入使用，三期10#、11#楼内外墙抹灰、找平完成，12#、15#、16#、19#、17#楼单体竣工验收；三季度三期10#、11#楼外架拆除完成；四季度三期12#、15#、16#、19#、17#楼基本建成。
</v>
          </cell>
        </row>
        <row r="300">
          <cell r="AA300">
            <v>133</v>
          </cell>
          <cell r="AB300">
            <v>0</v>
          </cell>
          <cell r="AC300">
            <v>0</v>
          </cell>
          <cell r="AD300">
            <v>0</v>
          </cell>
          <cell r="AE300">
            <v>0</v>
          </cell>
          <cell r="AF300">
            <v>0</v>
          </cell>
          <cell r="AG300" t="str">
            <v>
福州中铁润海置业有限公司
</v>
          </cell>
          <cell r="AH300" t="str">
            <v>毛毅，法人代表，62099888</v>
          </cell>
          <cell r="AI300" t="str">
            <v>陈雨芩，报建专员，18559922808</v>
          </cell>
          <cell r="AJ300" t="str">
            <v>闽侯县</v>
          </cell>
          <cell r="AK300" t="str">
            <v>林颖</v>
          </cell>
          <cell r="AL300" t="str">
            <v>蔡战胜</v>
          </cell>
          <cell r="AM300" t="str">
            <v>在建</v>
          </cell>
        </row>
        <row r="301">
          <cell r="B301" t="str">
            <v>闽侯中铁城•禧第城市综合体</v>
          </cell>
          <cell r="C301" t="str">
            <v>是</v>
          </cell>
          <cell r="D301" t="str">
            <v>是</v>
          </cell>
          <cell r="E301" t="str">
            <v>是</v>
          </cell>
          <cell r="F301" t="str">
            <v>否</v>
          </cell>
          <cell r="G301" t="str">
            <v>商贸服务业</v>
          </cell>
          <cell r="H301" t="str">
            <v>闽侯县</v>
          </cell>
          <cell r="I301" t="str">
            <v>荆溪镇</v>
          </cell>
          <cell r="J301" t="str">
            <v>
规划用地84.43亩，主要建设商务办公大楼、商住楼等。
</v>
          </cell>
          <cell r="K301" t="str">
            <v>2015-2019</v>
          </cell>
          <cell r="L301">
            <v>320000</v>
          </cell>
          <cell r="M301">
            <v>0</v>
          </cell>
          <cell r="N301">
            <v>280000</v>
          </cell>
          <cell r="O301">
            <v>40000</v>
          </cell>
          <cell r="P301">
            <v>0</v>
          </cell>
          <cell r="Q301">
            <v>0</v>
          </cell>
          <cell r="R301">
            <v>0</v>
          </cell>
          <cell r="S301" t="str">
            <v>国有独资</v>
          </cell>
          <cell r="T301" t="str">
            <v>央企</v>
          </cell>
          <cell r="U301">
            <v>91000</v>
          </cell>
          <cell r="V301" t="str">
            <v>
1#、2#、8#、9#楼主体结构封顶；3#、5#楼主体施工至二十层；6#、7#楼主体施工至十层；17#、19#、22#楼桩基施工。
</v>
          </cell>
          <cell r="W301">
            <v>30000</v>
          </cell>
          <cell r="X301" t="str">
            <v>
主体结构建设。
</v>
          </cell>
        </row>
        <row r="301">
          <cell r="AA301">
            <v>83</v>
          </cell>
          <cell r="AB301">
            <v>0</v>
          </cell>
          <cell r="AC301">
            <v>0</v>
          </cell>
          <cell r="AD301">
            <v>0</v>
          </cell>
          <cell r="AE301">
            <v>0</v>
          </cell>
          <cell r="AF301">
            <v>0</v>
          </cell>
          <cell r="AG301" t="str">
            <v>
福州中铁城置业有限公司
</v>
          </cell>
          <cell r="AH301" t="str">
            <v>毛毅，法人代表，62099888</v>
          </cell>
          <cell r="AI301" t="str">
            <v>陈雨芩，报建专员，18559922808</v>
          </cell>
          <cell r="AJ301" t="str">
            <v>闽侯县</v>
          </cell>
          <cell r="AK301" t="str">
            <v>林颖</v>
          </cell>
          <cell r="AL301" t="str">
            <v>蔡战胜</v>
          </cell>
          <cell r="AM301" t="str">
            <v>在建</v>
          </cell>
        </row>
        <row r="302">
          <cell r="B302" t="str">
            <v>甘蔗世茂综合体</v>
          </cell>
          <cell r="C302" t="str">
            <v>是</v>
          </cell>
          <cell r="D302" t="str">
            <v>是</v>
          </cell>
          <cell r="E302" t="str">
            <v>是</v>
          </cell>
          <cell r="F302" t="str">
            <v>否</v>
          </cell>
          <cell r="G302" t="str">
            <v>商贸服务业</v>
          </cell>
          <cell r="H302" t="str">
            <v>闽侯县</v>
          </cell>
          <cell r="I302" t="str">
            <v>甘蔗街道</v>
          </cell>
          <cell r="J302" t="str">
            <v>
占地面积674亩，主要建设集综合商业、五星级酒店和生态居住示范区于一体的新型滨江城市综合体。
</v>
          </cell>
          <cell r="K302" t="str">
            <v>2011-2017</v>
          </cell>
          <cell r="L302">
            <v>1000000</v>
          </cell>
          <cell r="M302">
            <v>0</v>
          </cell>
          <cell r="N302">
            <v>799000</v>
          </cell>
          <cell r="O302">
            <v>201000</v>
          </cell>
          <cell r="P302">
            <v>0</v>
          </cell>
          <cell r="Q302">
            <v>0</v>
          </cell>
          <cell r="R302">
            <v>0</v>
          </cell>
          <cell r="S302" t="str">
            <v>其他</v>
          </cell>
          <cell r="T302" t="str">
            <v>其它</v>
          </cell>
          <cell r="U302">
            <v>728000</v>
          </cell>
          <cell r="V302" t="str">
            <v>
世贸酒店内外装修。
</v>
          </cell>
          <cell r="W302">
            <v>200000</v>
          </cell>
          <cell r="X302" t="str">
            <v>
建成投入使用。
</v>
          </cell>
        </row>
        <row r="302">
          <cell r="Z302">
            <v>12</v>
          </cell>
          <cell r="AA302">
            <v>674</v>
          </cell>
          <cell r="AB302">
            <v>0</v>
          </cell>
          <cell r="AC302">
            <v>0</v>
          </cell>
          <cell r="AD302">
            <v>0</v>
          </cell>
          <cell r="AE302">
            <v>0</v>
          </cell>
          <cell r="AF302">
            <v>0</v>
          </cell>
          <cell r="AG302" t="str">
            <v>
福州世茂新发展置业有限公司
</v>
          </cell>
          <cell r="AH302" t="str">
            <v>秦淮 职务：项目总裁  联系电话：83286286 传真：0591—22989893</v>
          </cell>
          <cell r="AI302" t="str">
            <v>魏小明 职务：
工程部经理  联系电话：13705972791email：xiaoming_wei@shimaogroup.com</v>
          </cell>
          <cell r="AJ302" t="str">
            <v>闽侯县</v>
          </cell>
          <cell r="AK302" t="str">
            <v>林颖</v>
          </cell>
          <cell r="AL302" t="str">
            <v>林峰（人大）</v>
          </cell>
          <cell r="AM302" t="str">
            <v>在建</v>
          </cell>
        </row>
        <row r="303">
          <cell r="B303" t="str">
            <v>闽侯万家广场</v>
          </cell>
          <cell r="C303" t="str">
            <v>是</v>
          </cell>
          <cell r="D303" t="str">
            <v>是</v>
          </cell>
          <cell r="E303" t="str">
            <v>是</v>
          </cell>
          <cell r="F303" t="str">
            <v>否</v>
          </cell>
          <cell r="G303" t="str">
            <v>商贸服务业</v>
          </cell>
          <cell r="H303" t="str">
            <v>闽侯县</v>
          </cell>
          <cell r="I303" t="str">
            <v>甘蔗街道</v>
          </cell>
          <cell r="J303" t="str">
            <v>
总建筑面积237648.83㎡，以国际级的业态规划，集购物、餐饮、休闲、娱乐、办公、金融、酒店等为一体，主要建设6栋SOHO、高端写字楼及大体盘商业综合体。
</v>
          </cell>
          <cell r="K303" t="str">
            <v>2015-2018</v>
          </cell>
          <cell r="L303">
            <v>170000</v>
          </cell>
          <cell r="M303">
            <v>0</v>
          </cell>
          <cell r="N303">
            <v>170000</v>
          </cell>
          <cell r="O303">
            <v>0</v>
          </cell>
          <cell r="P303">
            <v>0</v>
          </cell>
          <cell r="Q303">
            <v>0</v>
          </cell>
          <cell r="R303">
            <v>0</v>
          </cell>
          <cell r="S303" t="str">
            <v>其他</v>
          </cell>
          <cell r="T303" t="str">
            <v>其它</v>
          </cell>
          <cell r="U303">
            <v>100000</v>
          </cell>
          <cell r="V303" t="str">
            <v>
1#楼完成主体结构中间验收，2#楼地下室主体结构，3#楼、5#楼、6#楼10层以上二次架构及砌体工程，7#楼二层至四层商业裙楼主体结构S1、S#楼开始土方及支护降水工程。
</v>
          </cell>
          <cell r="W303">
            <v>20000</v>
          </cell>
          <cell r="X303" t="str">
            <v>
主体结构封顶，部分单元竣工验收。
</v>
          </cell>
        </row>
        <row r="303">
          <cell r="AA303">
            <v>71</v>
          </cell>
          <cell r="AB303">
            <v>0</v>
          </cell>
          <cell r="AC303">
            <v>0</v>
          </cell>
          <cell r="AD303">
            <v>0</v>
          </cell>
          <cell r="AE303">
            <v>0</v>
          </cell>
          <cell r="AF303">
            <v>0</v>
          </cell>
          <cell r="AG303" t="str">
            <v>
福建懋富集团有限公司
</v>
          </cell>
          <cell r="AH303" t="str">
            <v>陈惠登 13599966495
</v>
          </cell>
          <cell r="AI303" t="str">
            <v>陈惠登 13599966495
</v>
          </cell>
          <cell r="AJ303" t="str">
            <v>闽侯县</v>
          </cell>
          <cell r="AK303" t="str">
            <v>林颖</v>
          </cell>
          <cell r="AL303" t="str">
            <v>林峰（人大）</v>
          </cell>
          <cell r="AM303" t="str">
            <v>在建</v>
          </cell>
        </row>
        <row r="304">
          <cell r="B304" t="str">
            <v>闽江1号</v>
          </cell>
          <cell r="C304" t="str">
            <v>是</v>
          </cell>
          <cell r="D304" t="str">
            <v>是</v>
          </cell>
          <cell r="E304" t="str">
            <v>是</v>
          </cell>
          <cell r="F304" t="str">
            <v>否</v>
          </cell>
          <cell r="G304" t="str">
            <v>商贸服务业</v>
          </cell>
          <cell r="H304" t="str">
            <v>闽侯县</v>
          </cell>
          <cell r="I304" t="str">
            <v>甘蔗街道</v>
          </cell>
          <cell r="J304" t="str">
            <v>
建筑面积15.7万㎡，主要建设酒店及配套设施等。
</v>
          </cell>
          <cell r="K304" t="str">
            <v>2014-2017</v>
          </cell>
          <cell r="L304">
            <v>90000</v>
          </cell>
          <cell r="M304">
            <v>0</v>
          </cell>
          <cell r="N304">
            <v>90000</v>
          </cell>
          <cell r="O304">
            <v>0</v>
          </cell>
          <cell r="P304">
            <v>0</v>
          </cell>
          <cell r="Q304">
            <v>0</v>
          </cell>
          <cell r="R304">
            <v>0</v>
          </cell>
          <cell r="S304" t="str">
            <v>民营独资</v>
          </cell>
          <cell r="T304" t="str">
            <v>其它</v>
          </cell>
          <cell r="U304">
            <v>80000</v>
          </cell>
          <cell r="V304" t="str">
            <v>
酒店、住宅内外装修。
</v>
          </cell>
          <cell r="W304">
            <v>10000</v>
          </cell>
          <cell r="X304" t="str">
            <v>
全面建成投入使用。
</v>
          </cell>
        </row>
        <row r="304">
          <cell r="Z304">
            <v>12</v>
          </cell>
          <cell r="AA304">
            <v>64.41</v>
          </cell>
          <cell r="AB304">
            <v>0</v>
          </cell>
          <cell r="AC304">
            <v>0</v>
          </cell>
          <cell r="AD304">
            <v>0</v>
          </cell>
          <cell r="AE304">
            <v>0</v>
          </cell>
          <cell r="AF304">
            <v>0</v>
          </cell>
          <cell r="AG304" t="str">
            <v>
福建华盈集团有限公司
</v>
          </cell>
          <cell r="AH304" t="str">
            <v>吴经理：15995259990</v>
          </cell>
          <cell r="AI304" t="str">
            <v>吴经理：15995259990</v>
          </cell>
          <cell r="AJ304" t="str">
            <v>闽侯县</v>
          </cell>
          <cell r="AK304" t="str">
            <v>林颖</v>
          </cell>
          <cell r="AL304" t="str">
            <v>林峰（人大）</v>
          </cell>
          <cell r="AM304" t="str">
            <v>在建</v>
          </cell>
        </row>
        <row r="305">
          <cell r="B305" t="str">
            <v>闽侯东南建材城项目</v>
          </cell>
          <cell r="C305" t="str">
            <v>是</v>
          </cell>
          <cell r="D305" t="str">
            <v>是</v>
          </cell>
          <cell r="E305" t="str">
            <v>是</v>
          </cell>
          <cell r="F305" t="str">
            <v>否</v>
          </cell>
          <cell r="G305" t="str">
            <v>商贸服务业</v>
          </cell>
          <cell r="H305" t="str">
            <v>闽侯县</v>
          </cell>
          <cell r="I305" t="str">
            <v>南通镇</v>
          </cell>
          <cell r="J305" t="str">
            <v>
项目占地448.12亩，总建筑面积418240.732㎡，规划为一站式建材批发物流仓储基地，经营业态涵盖建材家居全业态品类。
</v>
          </cell>
          <cell r="K305" t="str">
            <v>2014-2018</v>
          </cell>
          <cell r="L305">
            <v>170670</v>
          </cell>
          <cell r="M305">
            <v>0</v>
          </cell>
          <cell r="N305">
            <v>60670</v>
          </cell>
          <cell r="O305">
            <v>110000</v>
          </cell>
          <cell r="P305">
            <v>0</v>
          </cell>
          <cell r="Q305">
            <v>0</v>
          </cell>
          <cell r="R305">
            <v>0</v>
          </cell>
          <cell r="S305" t="str">
            <v>
民营独资
</v>
          </cell>
          <cell r="T305" t="str">
            <v>其它</v>
          </cell>
          <cell r="U305">
            <v>136000</v>
          </cell>
          <cell r="V305" t="str">
            <v>
A、B陶瓷区、水暖卫浴、化工涂料区将实现全部营业，C五金机电区主体施工装修、总体绿化、景观和道路完成，D2餐饮休闲区进行主体施工装修，D1酒店会展、写字楼办公区桩基施工。
</v>
          </cell>
          <cell r="W305">
            <v>40000</v>
          </cell>
          <cell r="X305" t="str">
            <v>
一季度五金机电区消防、环保竣工验收完成，餐饮休闲区主体结构封顶，酒店会展、写字楼办公区基础完成；二季度餐饮休闲区总体绿化、景观和道路施工完成，酒店会展、写字楼办公区块主体施工；三季度餐饮休闲区竣工验收完成，酒店会展、写字楼办公区主体封顶；四季度酒店会展、写字楼办公区主体施工，总体绿化、景观和道路完成。
</v>
          </cell>
        </row>
        <row r="305">
          <cell r="AA305">
            <v>448</v>
          </cell>
          <cell r="AB305">
            <v>448</v>
          </cell>
          <cell r="AC305">
            <v>0</v>
          </cell>
          <cell r="AD305">
            <v>0</v>
          </cell>
          <cell r="AE305">
            <v>0</v>
          </cell>
          <cell r="AF305">
            <v>0</v>
          </cell>
          <cell r="AG305" t="str">
            <v>
福建吴钢建材市场开发有限公司
</v>
          </cell>
          <cell r="AH305" t="str">
            <v>陈伟13960758777</v>
          </cell>
          <cell r="AI305" t="str">
            <v>郑学勇13338277888</v>
          </cell>
          <cell r="AJ305" t="str">
            <v>闽侯县</v>
          </cell>
          <cell r="AK305" t="str">
            <v>林颖</v>
          </cell>
          <cell r="AL305" t="str">
            <v>林峰（人大）</v>
          </cell>
          <cell r="AM305" t="str">
            <v>在建</v>
          </cell>
        </row>
        <row r="306">
          <cell r="B306" t="str">
            <v>海峡汽车文化广场</v>
          </cell>
          <cell r="C306" t="str">
            <v>是</v>
          </cell>
          <cell r="D306" t="str">
            <v>是</v>
          </cell>
          <cell r="E306" t="str">
            <v>是</v>
          </cell>
          <cell r="F306" t="str">
            <v>否</v>
          </cell>
          <cell r="G306" t="str">
            <v>商贸服务业</v>
          </cell>
          <cell r="H306" t="str">
            <v>闽侯县</v>
          </cell>
          <cell r="I306" t="str">
            <v>青口镇 
尚干镇 
祥谦镇</v>
          </cell>
          <cell r="J306" t="str">
            <v>
总建设用地910亩总建筑面积约75.5万㎡，主要建设汽车超市、办证中心、汽车检测、用品市场、公寓住宅、餐饮酒店、休闲娱乐、汽车文化、商业配套、维修仓储等十大功能。
</v>
          </cell>
          <cell r="K306" t="str">
            <v>2010-2018</v>
          </cell>
          <cell r="L306">
            <v>220000</v>
          </cell>
          <cell r="M306">
            <v>0</v>
          </cell>
          <cell r="N306">
            <v>220000</v>
          </cell>
          <cell r="O306">
            <v>0</v>
          </cell>
          <cell r="P306">
            <v>0</v>
          </cell>
          <cell r="Q306">
            <v>0</v>
          </cell>
          <cell r="R306">
            <v>0</v>
          </cell>
          <cell r="S306" t="str">
            <v>国有独资</v>
          </cell>
          <cell r="T306" t="str">
            <v>其它</v>
          </cell>
          <cell r="U306">
            <v>195000</v>
          </cell>
          <cell r="V306" t="str">
            <v>
法拉利4S店进行二次装修；金淘湾桩基施工；新榕路建成通车。
</v>
          </cell>
          <cell r="W306">
            <v>20000</v>
          </cell>
          <cell r="X306" t="str">
            <v>
金淘湾一季度完成地下室施工；二季度主体施工至十二层；三季度三栋十八层封顶，其余五栋完成二十四层板施工，砌体完成六层；四季度五栋三十三层封顶，砌体完成至二十层。
</v>
          </cell>
        </row>
        <row r="306">
          <cell r="AA306">
            <v>910</v>
          </cell>
          <cell r="AB306">
            <v>0</v>
          </cell>
          <cell r="AC306">
            <v>0</v>
          </cell>
          <cell r="AD306">
            <v>0</v>
          </cell>
          <cell r="AE306">
            <v>0</v>
          </cell>
          <cell r="AF306">
            <v>0</v>
          </cell>
          <cell r="AG306" t="str">
            <v>
福州新榕城市建设发展有限公司
</v>
          </cell>
          <cell r="AH306" t="str">
            <v>孙康升、项目管理部经理、新榕公司总经理助理、13959107929</v>
          </cell>
          <cell r="AI306" t="str">
            <v>江美珍、项目管理部副经理、15960066538、422578832@qq.com</v>
          </cell>
          <cell r="AJ306" t="str">
            <v>闽侯县</v>
          </cell>
          <cell r="AK306" t="str">
            <v>林颖</v>
          </cell>
          <cell r="AL306" t="str">
            <v>林峰（人大）</v>
          </cell>
          <cell r="AM306" t="str">
            <v>在建</v>
          </cell>
        </row>
        <row r="307">
          <cell r="B307" t="str">
            <v>天泽·奥特莱斯城市广场</v>
          </cell>
          <cell r="C307" t="str">
            <v>是</v>
          </cell>
          <cell r="D307" t="str">
            <v>是</v>
          </cell>
          <cell r="E307" t="str">
            <v>是</v>
          </cell>
          <cell r="F307" t="str">
            <v>否</v>
          </cell>
          <cell r="G307" t="str">
            <v>商贸服务业</v>
          </cell>
          <cell r="H307" t="str">
            <v>闽侯县</v>
          </cell>
          <cell r="I307" t="str">
            <v>南通镇</v>
          </cell>
          <cell r="J307" t="str">
            <v>
总建筑面积120万㎡，主要建设国际品牌折扣店、主题公园、休闲娱乐中心、旅游温泉酒店、城市住宅等。
</v>
          </cell>
          <cell r="K307" t="str">
            <v>2014-2018</v>
          </cell>
          <cell r="L307">
            <v>500000</v>
          </cell>
          <cell r="M307">
            <v>0</v>
          </cell>
          <cell r="N307">
            <v>250000</v>
          </cell>
          <cell r="O307">
            <v>250000</v>
          </cell>
          <cell r="P307">
            <v>0</v>
          </cell>
          <cell r="Q307">
            <v>0</v>
          </cell>
          <cell r="R307">
            <v>0</v>
          </cell>
          <cell r="S307" t="str">
            <v>外资独资</v>
          </cell>
          <cell r="T307" t="str">
            <v>其它</v>
          </cell>
          <cell r="U307">
            <v>400000</v>
          </cell>
          <cell r="V307" t="str">
            <v>
A1地块1-5区正进行消防验收，即将转入二装，6-12区正进行内墙砌体、设备调试；B区1-8号楼已封顶，正进行内墙砌体及水电安装，9、10、35号楼正进行地下室施工，38号已至7层，39、42号楼已至十三层。
</v>
          </cell>
          <cell r="W307">
            <v>100000</v>
          </cell>
          <cell r="X307" t="str">
            <v>
一至四季度SOHO3栋主体施工、封顶、内外装修；文创园区桩基进场、地下室施工、主体施工、封顶；B地块住宅10栋主体施工、封顶、内外装修。
</v>
          </cell>
        </row>
        <row r="307">
          <cell r="AA307">
            <v>842.16</v>
          </cell>
          <cell r="AB307">
            <v>0</v>
          </cell>
          <cell r="AC307">
            <v>0</v>
          </cell>
          <cell r="AD307">
            <v>0</v>
          </cell>
          <cell r="AE307">
            <v>0</v>
          </cell>
          <cell r="AF307">
            <v>0</v>
          </cell>
          <cell r="AG307" t="str">
            <v>
福建奥特莱斯名牌折扣城有限公司
</v>
          </cell>
          <cell r="AH307" t="str">
            <v>陈玉强</v>
          </cell>
          <cell r="AI307" t="str">
            <v>黄蕊 18606999911</v>
          </cell>
          <cell r="AJ307" t="str">
            <v>闽侯县</v>
          </cell>
          <cell r="AK307" t="str">
            <v>林颖</v>
          </cell>
          <cell r="AL307" t="str">
            <v>林峰（人大）</v>
          </cell>
          <cell r="AM307" t="str">
            <v>在建</v>
          </cell>
        </row>
        <row r="308">
          <cell r="B308" t="str">
            <v>福建永辉物流仓储中心</v>
          </cell>
          <cell r="C308" t="str">
            <v>是</v>
          </cell>
          <cell r="D308" t="str">
            <v>是</v>
          </cell>
          <cell r="E308" t="str">
            <v>是</v>
          </cell>
          <cell r="F308" t="str">
            <v>否</v>
          </cell>
          <cell r="G308" t="str">
            <v>商贸服务业</v>
          </cell>
          <cell r="H308" t="str">
            <v>闽侯县</v>
          </cell>
          <cell r="I308" t="str">
            <v>南通镇</v>
          </cell>
          <cell r="J308" t="str">
            <v>
项目用地面积200480.57㎡，总建筑面积为170838.30㎡，计容面积为200685.42㎡，农产品仓库、食品加工厂房、农产品加工配送中心、服装配送库、常温仓储中心（一）（二）、退货及连卷袋加工仓储、垃圾处理、锅炉房、门卫123、综合楼、农产品仓库、粮食资产库共14幢。
</v>
          </cell>
          <cell r="K308" t="str">
            <v>2014-2018</v>
          </cell>
          <cell r="L308">
            <v>59000</v>
          </cell>
          <cell r="M308">
            <v>0</v>
          </cell>
          <cell r="N308">
            <v>59000</v>
          </cell>
          <cell r="O308">
            <v>0</v>
          </cell>
          <cell r="P308">
            <v>0</v>
          </cell>
          <cell r="Q308">
            <v>0</v>
          </cell>
          <cell r="R308">
            <v>0</v>
          </cell>
          <cell r="S308" t="str">
            <v>外商投资</v>
          </cell>
          <cell r="T308" t="str">
            <v>其它</v>
          </cell>
          <cell r="U308">
            <v>43000</v>
          </cell>
          <cell r="V308" t="str">
            <v>
农产仓储中心五、六区屋面彩钢板及三区墙面外层彩钢板安装。
</v>
          </cell>
          <cell r="W308">
            <v>5000</v>
          </cell>
          <cell r="X308" t="str">
            <v>
一至四季度1#食品加工厂房基础施工、主体结构施工、安装工程施工、主体竣工验收。
</v>
          </cell>
        </row>
        <row r="308">
          <cell r="AA308">
            <v>300.72</v>
          </cell>
          <cell r="AB308">
            <v>0</v>
          </cell>
          <cell r="AC308">
            <v>0</v>
          </cell>
          <cell r="AD308">
            <v>0</v>
          </cell>
          <cell r="AE308">
            <v>0</v>
          </cell>
          <cell r="AF308">
            <v>0</v>
          </cell>
          <cell r="AG308" t="str">
            <v>
福建永辉物流有限公司
</v>
          </cell>
          <cell r="AH308" t="str">
            <v>翁海辉13799329959</v>
          </cell>
          <cell r="AI308" t="str">
            <v>鲍协大18650077711 </v>
          </cell>
          <cell r="AJ308" t="str">
            <v>闽侯县</v>
          </cell>
          <cell r="AK308" t="str">
            <v>林颖</v>
          </cell>
          <cell r="AL308" t="str">
            <v>林峰（人大）</v>
          </cell>
          <cell r="AM308" t="str">
            <v>在建</v>
          </cell>
        </row>
        <row r="309">
          <cell r="B309" t="str">
            <v>闽侯海峡国际（福州）自由物流港城项目</v>
          </cell>
          <cell r="C309" t="str">
            <v>是</v>
          </cell>
          <cell r="D309" t="str">
            <v>是</v>
          </cell>
          <cell r="E309" t="str">
            <v>是</v>
          </cell>
          <cell r="F309" t="str">
            <v>否</v>
          </cell>
          <cell r="G309" t="str">
            <v>商贸服务业</v>
          </cell>
          <cell r="H309" t="str">
            <v>闽侯县</v>
          </cell>
          <cell r="I309" t="str">
            <v>荆溪镇</v>
          </cell>
          <cell r="J309" t="str">
            <v>
总建筑面积56.2万㎡，建设智能仓储中心、仓储展示区、总部办公大楼、园区配套设施和物流工艺设备。
</v>
          </cell>
          <cell r="K309" t="str">
            <v>2013-2018</v>
          </cell>
          <cell r="L309">
            <v>180000</v>
          </cell>
          <cell r="M309">
            <v>0</v>
          </cell>
          <cell r="N309">
            <v>54000</v>
          </cell>
          <cell r="O309">
            <v>126000</v>
          </cell>
          <cell r="P309">
            <v>0</v>
          </cell>
          <cell r="Q309">
            <v>0</v>
          </cell>
          <cell r="R309">
            <v>0</v>
          </cell>
          <cell r="S309" t="str">
            <v>其他</v>
          </cell>
          <cell r="T309" t="str">
            <v>其它</v>
          </cell>
          <cell r="U309">
            <v>135000</v>
          </cell>
          <cell r="V309" t="str">
            <v>
一期103.01亩总面积14.67万㎡商场已投入使用；二期121.22亩方案审核；三期25.048亩已竣工。
</v>
          </cell>
          <cell r="W309">
            <v>10000</v>
          </cell>
          <cell r="X309" t="str">
            <v>
一季度桩基施工；二季度地下室开挖；三季度主体施工；四季度主体封顶。
</v>
          </cell>
        </row>
        <row r="309">
          <cell r="AA309">
            <v>249.28</v>
          </cell>
        </row>
        <row r="309">
          <cell r="AC309">
            <v>0</v>
          </cell>
          <cell r="AD309">
            <v>0</v>
          </cell>
          <cell r="AE309">
            <v>0</v>
          </cell>
          <cell r="AF309">
            <v>0</v>
          </cell>
          <cell r="AG309" t="str">
            <v>
海盛环球（福建）物流有限公司
</v>
          </cell>
          <cell r="AH309" t="str">
            <v>林泽明18959111170</v>
          </cell>
          <cell r="AI309" t="str">
            <v>林洪15659738370</v>
          </cell>
          <cell r="AJ309" t="str">
            <v>闽侯县</v>
          </cell>
          <cell r="AK309" t="str">
            <v>林颖</v>
          </cell>
          <cell r="AL309" t="str">
            <v>林峰（人大）</v>
          </cell>
          <cell r="AM309" t="str">
            <v>在建</v>
          </cell>
        </row>
        <row r="310">
          <cell r="B310" t="str">
            <v>苏宁电器福州仓储中心项目</v>
          </cell>
          <cell r="C310" t="str">
            <v>是</v>
          </cell>
          <cell r="D310" t="str">
            <v>是</v>
          </cell>
          <cell r="E310" t="str">
            <v>是</v>
          </cell>
          <cell r="F310" t="str">
            <v>否</v>
          </cell>
          <cell r="G310" t="str">
            <v>商贸服务业</v>
          </cell>
          <cell r="H310" t="str">
            <v>闽侯县</v>
          </cell>
          <cell r="I310" t="str">
            <v>荆溪镇</v>
          </cell>
          <cell r="J310" t="str">
            <v>
分两期开发，共400亩。其中一期200亩，总建筑面积17万㎡（计容面积），分为大件库（4万㎡，计容面积8万㎡）、小件库（4万㎡，计容面积8万㎡）和办公研发配套房；二期200亩地合作协议已经签订，功能定位为是苏宁易购开发平台服务基地，为台湾商品和福建区域特色产品全国配送总基地，同时作为苏宁OEM\ODM\OBM等诸如松桥、惠而浦、伊莱克斯、先锋、约克等自有产品的生产研发基地。
</v>
          </cell>
          <cell r="K310" t="str">
            <v>2013-2018</v>
          </cell>
          <cell r="L310">
            <v>30000</v>
          </cell>
          <cell r="M310">
            <v>0</v>
          </cell>
          <cell r="N310">
            <v>30000</v>
          </cell>
          <cell r="O310">
            <v>0</v>
          </cell>
          <cell r="P310">
            <v>0</v>
          </cell>
          <cell r="Q310">
            <v>0</v>
          </cell>
          <cell r="R310">
            <v>0</v>
          </cell>
          <cell r="S310" t="str">
            <v>民营独资</v>
          </cell>
          <cell r="T310" t="str">
            <v>其它</v>
          </cell>
          <cell r="U310">
            <v>20000</v>
          </cell>
          <cell r="V310" t="str">
            <v>
一期完工；二期建设方案基本确定，目前正在进行前期进场准备。
</v>
          </cell>
          <cell r="W310">
            <v>5000</v>
          </cell>
          <cell r="X310" t="str">
            <v>
二期主体施工。
</v>
          </cell>
        </row>
        <row r="310">
          <cell r="AA310">
            <v>200</v>
          </cell>
          <cell r="AB310">
            <v>0</v>
          </cell>
          <cell r="AC310">
            <v>0</v>
          </cell>
          <cell r="AD310">
            <v>0</v>
          </cell>
          <cell r="AE310">
            <v>0</v>
          </cell>
          <cell r="AF310">
            <v>0</v>
          </cell>
          <cell r="AG310" t="str">
            <v>
福州苏宁云商商贸有限公司
</v>
          </cell>
          <cell r="AH310" t="str">
            <v>宋晓辉总经理：0591-87948888-591077</v>
          </cell>
          <cell r="AI310" t="str">
            <v>许梅影： 13763873538</v>
          </cell>
          <cell r="AJ310" t="str">
            <v>闽侯县</v>
          </cell>
          <cell r="AK310" t="str">
            <v>林颖</v>
          </cell>
          <cell r="AL310" t="str">
            <v>林峰（人大）</v>
          </cell>
          <cell r="AM310" t="str">
            <v>在建</v>
          </cell>
        </row>
        <row r="311">
          <cell r="B311" t="str">
            <v>福州国戎奔驰6S店</v>
          </cell>
          <cell r="C311" t="str">
            <v>是</v>
          </cell>
          <cell r="D311" t="str">
            <v>是</v>
          </cell>
          <cell r="E311" t="str">
            <v>是</v>
          </cell>
          <cell r="F311" t="str">
            <v>否</v>
          </cell>
          <cell r="G311" t="str">
            <v>商贸服务业</v>
          </cell>
          <cell r="H311" t="str">
            <v>闽侯县</v>
          </cell>
          <cell r="I311" t="str">
            <v>荆溪镇</v>
          </cell>
          <cell r="J311" t="str">
            <v>
项目规划占地面积28.5亩，总建筑面积20827㎡，主要建设新车销售展厅、办公维修车间及其附属配套设施等。
</v>
          </cell>
          <cell r="K311" t="str">
            <v>2015-2017</v>
          </cell>
          <cell r="L311">
            <v>30000</v>
          </cell>
          <cell r="M311">
            <v>0</v>
          </cell>
          <cell r="N311">
            <v>30000</v>
          </cell>
          <cell r="O311">
            <v>0</v>
          </cell>
          <cell r="P311">
            <v>0</v>
          </cell>
          <cell r="Q311">
            <v>0</v>
          </cell>
          <cell r="R311">
            <v>0</v>
          </cell>
          <cell r="S311" t="str">
            <v>民营控股与国有合资</v>
          </cell>
          <cell r="T311" t="str">
            <v>其它</v>
          </cell>
          <cell r="U311">
            <v>25000</v>
          </cell>
          <cell r="V311" t="str">
            <v>
一期工程已完工，二期桩基施工。
</v>
          </cell>
          <cell r="W311">
            <v>5000</v>
          </cell>
          <cell r="X311" t="str">
            <v>
一季度主体施工；二季度设备安装完成；三季度调试运行、竣工投产。
</v>
          </cell>
        </row>
        <row r="311">
          <cell r="Z311">
            <v>9</v>
          </cell>
          <cell r="AA311">
            <v>28.5</v>
          </cell>
          <cell r="AB311">
            <v>0</v>
          </cell>
          <cell r="AC311">
            <v>0</v>
          </cell>
          <cell r="AD311">
            <v>0</v>
          </cell>
          <cell r="AE311">
            <v>0</v>
          </cell>
          <cell r="AF311">
            <v>0</v>
          </cell>
          <cell r="AG311" t="str">
            <v>
福州国戎汽车销售服务有限公司
</v>
          </cell>
          <cell r="AH311" t="str">
            <v>吴文扬
13509312206
wenyang.wu@fzplgrbenz.com</v>
          </cell>
          <cell r="AI311" t="str">
            <v>徐溶庚
13763807720
ronggeng.xu@fzplgrbenz.com</v>
          </cell>
          <cell r="AJ311" t="str">
            <v>闽侯县</v>
          </cell>
          <cell r="AK311" t="str">
            <v>林颖</v>
          </cell>
          <cell r="AL311" t="str">
            <v>林峰（人大）</v>
          </cell>
          <cell r="AM311" t="str">
            <v>在建</v>
          </cell>
        </row>
        <row r="312">
          <cell r="B312" t="str">
            <v>冠达丽都</v>
          </cell>
          <cell r="C312" t="str">
            <v>是</v>
          </cell>
          <cell r="D312" t="str">
            <v>是</v>
          </cell>
          <cell r="E312" t="str">
            <v>是</v>
          </cell>
          <cell r="F312" t="str">
            <v>否</v>
          </cell>
          <cell r="G312" t="str">
            <v>商贸服务业</v>
          </cell>
          <cell r="H312" t="str">
            <v>闽侯县</v>
          </cell>
          <cell r="I312" t="str">
            <v>荆溪镇</v>
          </cell>
          <cell r="J312" t="str">
            <v>
项目用地面积11186.28㎡，总建筑面积:57372.45㎡，主要建设一类高层公共建筑。总体南北两栋布置，建筑主体为十九至二十层,一至二层为零售商业。三层以上为SOHO办公建筑。
</v>
          </cell>
          <cell r="K312" t="str">
            <v>2016-2018</v>
          </cell>
          <cell r="L312">
            <v>25000</v>
          </cell>
          <cell r="M312">
            <v>0</v>
          </cell>
          <cell r="N312">
            <v>25000</v>
          </cell>
          <cell r="O312">
            <v>0</v>
          </cell>
          <cell r="P312">
            <v>0</v>
          </cell>
          <cell r="Q312">
            <v>0</v>
          </cell>
          <cell r="R312">
            <v>0</v>
          </cell>
          <cell r="S312" t="str">
            <v>民营独资</v>
          </cell>
          <cell r="T312" t="str">
            <v>其它</v>
          </cell>
          <cell r="U312">
            <v>1000</v>
          </cell>
          <cell r="V312" t="str">
            <v>
办理施工许可证。
</v>
          </cell>
          <cell r="W312">
            <v>5000</v>
          </cell>
          <cell r="X312" t="str">
            <v>
一季度地下室施工；二季度完成地下室工程；三季度主体施工至10层；四季度主体结构封顶。
</v>
          </cell>
        </row>
        <row r="312">
          <cell r="AA312">
            <v>17</v>
          </cell>
          <cell r="AB312">
            <v>17</v>
          </cell>
          <cell r="AC312">
            <v>0</v>
          </cell>
          <cell r="AD312">
            <v>0</v>
          </cell>
          <cell r="AE312">
            <v>0</v>
          </cell>
          <cell r="AF312">
            <v>0</v>
          </cell>
          <cell r="AG312" t="str">
            <v>
福建冠达文化创意产业发展有限公司
</v>
          </cell>
          <cell r="AH312" t="str">
            <v>李章东         职务：监事       联系方式：13805009825</v>
          </cell>
          <cell r="AI312" t="str">
            <v>卢达文         职务：行政主管        联系方式：18059056897</v>
          </cell>
          <cell r="AJ312" t="str">
            <v>闽侯县</v>
          </cell>
          <cell r="AK312" t="str">
            <v>林颖</v>
          </cell>
          <cell r="AL312" t="str">
            <v>林峰（人大）</v>
          </cell>
          <cell r="AM312" t="str">
            <v>在建</v>
          </cell>
        </row>
        <row r="313">
          <cell r="B313" t="str">
            <v>福建海峡工程机械现代物流园</v>
          </cell>
          <cell r="C313" t="str">
            <v>是</v>
          </cell>
          <cell r="D313" t="str">
            <v>是</v>
          </cell>
          <cell r="E313" t="str">
            <v>是</v>
          </cell>
          <cell r="F313" t="str">
            <v>否</v>
          </cell>
          <cell r="G313" t="str">
            <v>商贸服务业</v>
          </cell>
          <cell r="H313" t="str">
            <v>闽侯县</v>
          </cell>
          <cell r="I313" t="str">
            <v>祥谦镇</v>
          </cell>
          <cell r="J313" t="str">
            <v>
总建筑面积211162.27㎡，主要建设年销售、仓储、配送5000辆工程机械和1000吨汽车零配件等集机械运输、仓储、配送、信息化为一体的专业化大型机械物流园。
</v>
          </cell>
          <cell r="K313" t="str">
            <v>2014-2018</v>
          </cell>
          <cell r="L313">
            <v>105000</v>
          </cell>
          <cell r="M313">
            <v>0</v>
          </cell>
          <cell r="N313">
            <v>105000</v>
          </cell>
          <cell r="O313">
            <v>0</v>
          </cell>
          <cell r="P313">
            <v>0</v>
          </cell>
          <cell r="Q313">
            <v>0</v>
          </cell>
          <cell r="R313">
            <v>0</v>
          </cell>
          <cell r="S313" t="str">
            <v>民营独资</v>
          </cell>
          <cell r="T313" t="str">
            <v>其它</v>
          </cell>
          <cell r="U313">
            <v>50000</v>
          </cell>
          <cell r="V313" t="str">
            <v>
部分厂区建成投入使用
</v>
          </cell>
          <cell r="W313">
            <v>50000</v>
          </cell>
          <cell r="X313" t="str">
            <v>
办公楼、厂房基本建成。
</v>
          </cell>
        </row>
        <row r="313">
          <cell r="AA313">
            <v>330</v>
          </cell>
          <cell r="AB313">
            <v>30</v>
          </cell>
          <cell r="AC313">
            <v>0</v>
          </cell>
          <cell r="AD313">
            <v>0</v>
          </cell>
          <cell r="AE313">
            <v>0</v>
          </cell>
          <cell r="AF313">
            <v>0</v>
          </cell>
          <cell r="AG313" t="str">
            <v>
福建海峡工程机械设备有限公司
</v>
          </cell>
          <cell r="AH313" t="str">
            <v>张进瑞13696852920</v>
          </cell>
          <cell r="AI313" t="str">
            <v>林美虾13696852920</v>
          </cell>
          <cell r="AJ313" t="str">
            <v>闽侯县</v>
          </cell>
          <cell r="AK313" t="str">
            <v>林颖</v>
          </cell>
          <cell r="AL313" t="str">
            <v>林峰（人大）</v>
          </cell>
          <cell r="AM313" t="str">
            <v>在建</v>
          </cell>
        </row>
        <row r="314">
          <cell r="B314" t="str">
            <v>普洛斯福州南通物流仓储中心</v>
          </cell>
          <cell r="C314" t="str">
            <v>新申报</v>
          </cell>
          <cell r="D314" t="str">
            <v>否</v>
          </cell>
          <cell r="E314" t="str">
            <v>否</v>
          </cell>
          <cell r="F314" t="str">
            <v>否</v>
          </cell>
          <cell r="G314" t="str">
            <v>商贸服务业</v>
          </cell>
          <cell r="H314" t="str">
            <v>闽侯县</v>
          </cell>
          <cell r="I314" t="str">
            <v>南通镇</v>
          </cell>
          <cell r="J314" t="str">
            <v>
规划用地150亩，总建筑面积6.05万㎡，主要建设一个拥有3栋高端物流仓库、2栋配套综合楼及完整设施
</v>
          </cell>
          <cell r="K314" t="str">
            <v>2016-2018</v>
          </cell>
          <cell r="L314">
            <v>63000</v>
          </cell>
          <cell r="M314">
            <v>0</v>
          </cell>
          <cell r="N314">
            <v>63000</v>
          </cell>
          <cell r="O314">
            <v>0</v>
          </cell>
          <cell r="P314">
            <v>0</v>
          </cell>
          <cell r="Q314">
            <v>0</v>
          </cell>
          <cell r="R314">
            <v>0</v>
          </cell>
          <cell r="S314" t="str">
            <v>民营独资</v>
          </cell>
          <cell r="T314" t="str">
            <v>其他</v>
          </cell>
          <cell r="U314">
            <v>20000</v>
          </cell>
          <cell r="V314" t="str">
            <v>
A4库主体工程完成、安装工程完成90%、A5库桩基完成、A6库桩基完成50%、A7综合楼主体结构与砌体完成、A8综合楼主体工程完成，砌体完成80%、主次门卫与消防水池主体工程完成，室外工程完成40%
</v>
          </cell>
          <cell r="W314">
            <v>25000</v>
          </cell>
          <cell r="X314" t="str">
            <v>
一季度A4库A7综合楼完工，二季度A5库主体完工、A8综合楼完工，三季度A5库完工，四季度一期园区项目整体竣工。
</v>
          </cell>
        </row>
        <row r="314">
          <cell r="Z314">
            <v>12</v>
          </cell>
          <cell r="AA314">
            <v>150</v>
          </cell>
          <cell r="AB314">
            <v>50</v>
          </cell>
          <cell r="AC314">
            <v>0</v>
          </cell>
          <cell r="AD314">
            <v>0</v>
          </cell>
          <cell r="AE314">
            <v>0</v>
          </cell>
          <cell r="AF314">
            <v>0</v>
          </cell>
          <cell r="AG314" t="str">
            <v>
普洛斯（福州）物流仓储有限公司
</v>
          </cell>
          <cell r="AH314" t="str">
            <v>庄瑞彬13850790083</v>
          </cell>
          <cell r="AI314" t="str">
            <v>庄瑞彬13850790083</v>
          </cell>
          <cell r="AJ314" t="str">
            <v>闽侯县</v>
          </cell>
          <cell r="AK314" t="str">
            <v>林颖</v>
          </cell>
          <cell r="AL314" t="str">
            <v>林峰（人大）</v>
          </cell>
          <cell r="AM314" t="str">
            <v>在建</v>
          </cell>
        </row>
        <row r="315">
          <cell r="B315" t="str">
            <v>福州普洛斯连江物流园项目</v>
          </cell>
          <cell r="C315" t="str">
            <v>2016计划新开工</v>
          </cell>
          <cell r="D315" t="str">
            <v>计划新开工</v>
          </cell>
          <cell r="E315" t="str">
            <v>是</v>
          </cell>
          <cell r="F315" t="str">
            <v>否</v>
          </cell>
          <cell r="G315" t="str">
            <v>商贸服务业</v>
          </cell>
          <cell r="H315" t="str">
            <v>连江县</v>
          </cell>
          <cell r="I315" t="str">
            <v>东湖镇</v>
          </cell>
          <cell r="J315" t="str">
            <v>
总建筑面积为10.4万㎡，建设现代化立体仓库、商贸结算服务基地用房、配套资源外包基地用房等综合物流园。
</v>
          </cell>
          <cell r="K315" t="str">
            <v>2017-2018</v>
          </cell>
          <cell r="L315">
            <v>45000</v>
          </cell>
          <cell r="M315">
            <v>0</v>
          </cell>
          <cell r="N315">
            <v>45000</v>
          </cell>
          <cell r="O315">
            <v>0</v>
          </cell>
          <cell r="P315">
            <v>0</v>
          </cell>
          <cell r="Q315">
            <v>0</v>
          </cell>
          <cell r="R315">
            <v>0</v>
          </cell>
          <cell r="S315" t="str">
            <v>民营独资</v>
          </cell>
          <cell r="T315" t="str">
            <v>其他</v>
          </cell>
          <cell r="U315">
            <v>15000</v>
          </cell>
          <cell r="V315" t="str">
            <v>
完成项目供地手续、土石方平整工程、项目规划审批手续、一期场地强夯工作。
</v>
          </cell>
          <cell r="W315">
            <v>20000</v>
          </cell>
          <cell r="X315" t="str">
            <v>
一季度完成1#、2#、3#厂房及办公楼基础孔桩建设；二季度完成孔桩静载检测、动测及桩基垫层和基础渠建设；三季度完成厂房钢结构全梁安装及办公楼三层建设；四季度完成厂房及钢结构版安装及办公楼四层建设。
</v>
          </cell>
        </row>
        <row r="315">
          <cell r="AA315">
            <v>319.2</v>
          </cell>
          <cell r="AB315">
            <v>319.2</v>
          </cell>
          <cell r="AC315">
            <v>122</v>
          </cell>
          <cell r="AD315">
            <v>122</v>
          </cell>
          <cell r="AE315">
            <v>0</v>
          </cell>
          <cell r="AF315">
            <v>0</v>
          </cell>
          <cell r="AG315" t="str">
            <v>
普洛斯（连江）仓储有限公司
</v>
          </cell>
          <cell r="AH315" t="str">
            <v>张森发
13625006999</v>
          </cell>
          <cell r="AI315" t="str">
            <v>林卫忠
18106068007</v>
          </cell>
          <cell r="AJ315" t="str">
            <v>连江县</v>
          </cell>
          <cell r="AK315" t="str">
            <v>郑立敏</v>
          </cell>
          <cell r="AL315" t="str">
            <v>陈建平</v>
          </cell>
          <cell r="AM315" t="str">
            <v>在建</v>
          </cell>
        </row>
        <row r="316">
          <cell r="B316" t="str">
            <v>永得利商业广场</v>
          </cell>
          <cell r="C316" t="str">
            <v>2016计划新开工</v>
          </cell>
          <cell r="D316" t="str">
            <v>计划新开工</v>
          </cell>
          <cell r="E316" t="str">
            <v>是</v>
          </cell>
          <cell r="F316" t="str">
            <v>是</v>
          </cell>
          <cell r="G316" t="str">
            <v>商贸服务业</v>
          </cell>
          <cell r="H316" t="str">
            <v>连江县</v>
          </cell>
          <cell r="I316" t="str">
            <v>敖江镇</v>
          </cell>
          <cell r="J316" t="str">
            <v>
用地面积为80530㎡（120.8亩），拟建总建筑面积为278170.56㎡，其中商业建筑面积为85406.86㎡，办公建筑面积为108628.48㎡，商务酒店建筑面积为23585.26㎡。商业广场将商业、金融、办公、住宅等功能集为一体。
</v>
          </cell>
          <cell r="K316" t="str">
            <v>2016-2021</v>
          </cell>
          <cell r="L316">
            <v>120000</v>
          </cell>
          <cell r="M316">
            <v>0</v>
          </cell>
          <cell r="N316">
            <v>120000</v>
          </cell>
          <cell r="O316">
            <v>0</v>
          </cell>
          <cell r="P316">
            <v>0</v>
          </cell>
          <cell r="Q316">
            <v>0</v>
          </cell>
          <cell r="R316">
            <v>0</v>
          </cell>
          <cell r="S316" t="str">
            <v>民营独资</v>
          </cell>
          <cell r="T316" t="str">
            <v>其他</v>
          </cell>
          <cell r="U316">
            <v>10000</v>
          </cell>
          <cell r="V316" t="str">
            <v>
完成项目总平面图、备案、环评等前期工作，并力争年底前动工建设。
</v>
          </cell>
          <cell r="W316">
            <v>30000</v>
          </cell>
          <cell r="X316" t="str">
            <v>
一季度桩基施工完成；二季度1#、2#楼地下室土方开挖完成；三季度：1#、2#楼地下室主体结构完成，土方回填结束；四季度1#、2#楼主体结构施工至封顶。
</v>
          </cell>
        </row>
        <row r="316">
          <cell r="AA316">
            <v>120.8</v>
          </cell>
          <cell r="AB316">
            <v>120.8</v>
          </cell>
          <cell r="AC316">
            <v>0</v>
          </cell>
          <cell r="AD316">
            <v>0</v>
          </cell>
          <cell r="AE316">
            <v>0</v>
          </cell>
          <cell r="AF316">
            <v>0</v>
          </cell>
          <cell r="AG316" t="str">
            <v>
连江县永得利房地产开发有限公司
</v>
          </cell>
          <cell r="AH316" t="str">
            <v>陈传清18559918285</v>
          </cell>
          <cell r="AI316" t="str">
            <v>郑东劲15377927886</v>
          </cell>
          <cell r="AJ316" t="str">
            <v>连江县</v>
          </cell>
          <cell r="AK316" t="str">
            <v>郑立敏</v>
          </cell>
          <cell r="AL316" t="str">
            <v>陈建平</v>
          </cell>
          <cell r="AM316" t="str">
            <v>在建</v>
          </cell>
        </row>
        <row r="317">
          <cell r="B317" t="str">
            <v>福州曜阳国际养生文化交流中心</v>
          </cell>
          <cell r="C317" t="str">
            <v>2016在建</v>
          </cell>
          <cell r="D317" t="str">
            <v>2016在建</v>
          </cell>
          <cell r="E317" t="str">
            <v>是</v>
          </cell>
          <cell r="F317" t="str">
            <v>否</v>
          </cell>
          <cell r="G317" t="str">
            <v>商贸服务业</v>
          </cell>
          <cell r="H317" t="str">
            <v>连江县</v>
          </cell>
          <cell r="I317" t="str">
            <v>潘渡乡</v>
          </cell>
          <cell r="J317" t="str">
            <v>
占地面积约407亩，建设集养老居所、温泉养生、保健医疗、休闲度假、森林旅游、滨水湿地旅游、特色餐饮于一体的高端养老、养生旅游度假区。
</v>
          </cell>
          <cell r="K317" t="str">
            <v>2013-2019</v>
          </cell>
          <cell r="L317">
            <v>150000</v>
          </cell>
        </row>
        <row r="317">
          <cell r="N317">
            <v>80000</v>
          </cell>
          <cell r="O317">
            <v>70000</v>
          </cell>
        </row>
        <row r="317">
          <cell r="S317" t="str">
            <v>民营独资</v>
          </cell>
          <cell r="T317" t="str">
            <v>其它</v>
          </cell>
          <cell r="U317">
            <v>30000</v>
          </cell>
          <cell r="V317" t="str">
            <v>
坟墓全部搬迁，土地平整已完成；防洪堤工程路面基础施工完成。
</v>
          </cell>
          <cell r="W317">
            <v>10000</v>
          </cell>
          <cell r="X317" t="str">
            <v>
一季度：防洪堤完成施工；二季度：进行项目规划设计，完成老年公寓招标等前期工作；三季度：老年公寓招标并进行基础施工；四季度：完成老年公寓基础施工。
</v>
          </cell>
        </row>
        <row r="317">
          <cell r="AA317">
            <v>407</v>
          </cell>
          <cell r="AB317">
            <v>407</v>
          </cell>
          <cell r="AC317">
            <v>150</v>
          </cell>
          <cell r="AD317">
            <v>60</v>
          </cell>
          <cell r="AE317">
            <v>0</v>
          </cell>
          <cell r="AF317">
            <v>0</v>
          </cell>
          <cell r="AG317" t="str">
            <v>
福州曜阳胜杰实业有限公司
</v>
          </cell>
          <cell r="AH317" t="str">
            <v>陈树铃13959186688</v>
          </cell>
          <cell r="AI317" t="str">
            <v>黄德志13906932698</v>
          </cell>
          <cell r="AJ317" t="str">
            <v>连江县</v>
          </cell>
          <cell r="AK317" t="str">
            <v>郑立敏</v>
          </cell>
          <cell r="AL317" t="str">
            <v>林恒增</v>
          </cell>
          <cell r="AM317" t="str">
            <v>在建</v>
          </cell>
        </row>
        <row r="318">
          <cell r="B318" t="str">
            <v>闽清财富中心</v>
          </cell>
          <cell r="C318" t="str">
            <v>2016在建</v>
          </cell>
          <cell r="D318" t="str">
            <v>在建</v>
          </cell>
          <cell r="E318" t="str">
            <v>否</v>
          </cell>
          <cell r="F318" t="str">
            <v>否</v>
          </cell>
          <cell r="G318" t="str">
            <v>商贸服务业</v>
          </cell>
          <cell r="H318" t="str">
            <v>闽清县</v>
          </cell>
        </row>
        <row r="318">
          <cell r="J318" t="str">
            <v>
占地面积6736㎡，总建设面积55887.89㎡。建设商业、酒店、SOHO商住楼、住宅等工程。
</v>
          </cell>
          <cell r="K318" t="str">
            <v>2016-2020</v>
          </cell>
          <cell r="L318">
            <v>50000</v>
          </cell>
        </row>
        <row r="318">
          <cell r="N318">
            <v>50000</v>
          </cell>
        </row>
        <row r="318">
          <cell r="S318" t="str">
            <v>民营独资
</v>
          </cell>
          <cell r="T318" t="str">
            <v>其他</v>
          </cell>
          <cell r="U318">
            <v>30000</v>
          </cell>
          <cell r="V318" t="str">
            <v>
累计完成投资3亿元，完成1#、2#楼地基工作。
</v>
          </cell>
          <cell r="W318">
            <v>15000</v>
          </cell>
          <cell r="X318" t="str">
            <v>
一季度完成工程总量40%，二季度完成工程总量50%，三季度完成工程总量60%，四季度完成工程总量80%。
</v>
          </cell>
        </row>
        <row r="318">
          <cell r="AG318" t="str">
            <v>
恒昌置业有限公司
</v>
          </cell>
          <cell r="AH318" t="str">
            <v>陈淑琴15980650265</v>
          </cell>
        </row>
        <row r="318">
          <cell r="AJ318" t="str">
            <v>闽清县</v>
          </cell>
          <cell r="AK318" t="str">
            <v>陈忠霖</v>
          </cell>
          <cell r="AL318" t="str">
            <v>柯有铭</v>
          </cell>
          <cell r="AM318" t="str">
            <v>在建</v>
          </cell>
        </row>
        <row r="319">
          <cell r="B319" t="str">
            <v>百地茂商城项目</v>
          </cell>
          <cell r="C319" t="str">
            <v>新申报</v>
          </cell>
          <cell r="D319" t="str">
            <v>否</v>
          </cell>
          <cell r="E319" t="str">
            <v>否</v>
          </cell>
          <cell r="F319" t="str">
            <v>是</v>
          </cell>
          <cell r="G319" t="str">
            <v>商贸服务业</v>
          </cell>
          <cell r="H319" t="str">
            <v>罗源县</v>
          </cell>
          <cell r="I319" t="str">
            <v>松山镇</v>
          </cell>
          <cell r="J319" t="str">
            <v>
改造建筑面积5.38万㎡，打造020商业模式升级版，融合线上、线下，推动商业地产转型升级。
</v>
          </cell>
          <cell r="K319" t="str">
            <v>2016-2017</v>
          </cell>
          <cell r="L319">
            <v>30000</v>
          </cell>
        </row>
        <row r="319">
          <cell r="N319">
            <v>30000</v>
          </cell>
        </row>
        <row r="319">
          <cell r="S319" t="str">
            <v>民营独资</v>
          </cell>
          <cell r="T319" t="str">
            <v>其他</v>
          </cell>
          <cell r="U319">
            <v>15000</v>
          </cell>
          <cell r="V319" t="str">
            <v>
商城改造土建施工，以及开展招商工作。
</v>
          </cell>
          <cell r="W319">
            <v>15000</v>
          </cell>
          <cell r="X319" t="str">
            <v>
一、二季度商城装修；三季度全面完成，招募完意向商家，商城按计划准时开业。
</v>
          </cell>
        </row>
        <row r="319">
          <cell r="Z319">
            <v>9</v>
          </cell>
        </row>
        <row r="319">
          <cell r="AG319" t="str">
            <v>
百地茂商城管理有限责任公司
</v>
          </cell>
          <cell r="AH319" t="str">
            <v>林信海
18900286000</v>
          </cell>
          <cell r="AI319" t="str">
            <v>林信海
18900286000</v>
          </cell>
          <cell r="AJ319" t="str">
            <v>罗源县</v>
          </cell>
          <cell r="AK319" t="str">
            <v>林心銮</v>
          </cell>
          <cell r="AL319" t="str">
            <v>鄢萍</v>
          </cell>
          <cell r="AM319" t="str">
            <v>在建</v>
          </cell>
        </row>
        <row r="320">
          <cell r="B320" t="str">
            <v>永泰商贸物流园区项目</v>
          </cell>
          <cell r="C320" t="str">
            <v>2016计划新开工</v>
          </cell>
          <cell r="D320" t="str">
            <v>是</v>
          </cell>
        </row>
        <row r="320">
          <cell r="F320" t="str">
            <v>否</v>
          </cell>
          <cell r="G320" t="str">
            <v>商贸服务业</v>
          </cell>
          <cell r="H320" t="str">
            <v>永泰县</v>
          </cell>
          <cell r="I320" t="str">
            <v>城峰镇</v>
          </cell>
          <cell r="J320" t="str">
            <v>
新建旅游土特产市场、小商品市场、建材市场、家具市场、仓库、电子商务、企业总部基地等及停车场等配套设施，以及商住建设。
</v>
          </cell>
          <cell r="K320" t="str">
            <v>2016-2020</v>
          </cell>
          <cell r="L320">
            <v>314200</v>
          </cell>
        </row>
        <row r="320">
          <cell r="N320">
            <v>314200</v>
          </cell>
        </row>
        <row r="320">
          <cell r="S320" t="str">
            <v>民营独资
</v>
          </cell>
          <cell r="T320" t="str">
            <v>其他</v>
          </cell>
          <cell r="U320">
            <v>10000</v>
          </cell>
          <cell r="V320" t="str">
            <v>
地面建筑设计已完成报批。施工队已进场，已出让土地基本完成平整，钻探已完成。总平已经通过审批。
</v>
          </cell>
          <cell r="W320">
            <v>50000</v>
          </cell>
          <cell r="X320" t="str">
            <v>主体结构施工。</v>
          </cell>
        </row>
        <row r="320">
          <cell r="AA320">
            <v>258</v>
          </cell>
          <cell r="AB320">
            <v>258</v>
          </cell>
          <cell r="AC320">
            <v>11</v>
          </cell>
          <cell r="AD320">
            <v>11</v>
          </cell>
          <cell r="AE320" t="str">
            <v>无</v>
          </cell>
          <cell r="AF320" t="str">
            <v>无</v>
          </cell>
          <cell r="AG320" t="str">
            <v>
福建润诚实业有限公司
</v>
          </cell>
          <cell r="AH320" t="str">
            <v>廖家润15872456666</v>
          </cell>
        </row>
        <row r="320">
          <cell r="AJ320" t="str">
            <v>永泰县</v>
          </cell>
          <cell r="AK320" t="str">
            <v>雷连鸣</v>
          </cell>
          <cell r="AL320" t="str">
            <v>张忠</v>
          </cell>
          <cell r="AM320" t="str">
            <v>在建</v>
          </cell>
        </row>
        <row r="321">
          <cell r="B321" t="str">
            <v>永泰闽商生态园基础设施建设</v>
          </cell>
          <cell r="C321" t="str">
            <v>2016计划新开工</v>
          </cell>
          <cell r="D321" t="str">
            <v>是</v>
          </cell>
        </row>
        <row r="321">
          <cell r="F321" t="str">
            <v>否</v>
          </cell>
          <cell r="G321" t="str">
            <v>商贸服务业</v>
          </cell>
          <cell r="H321" t="str">
            <v>永泰县</v>
          </cell>
          <cell r="I321" t="str">
            <v>葛岭镇</v>
          </cell>
          <cell r="J321" t="str">
            <v>
项目规划总用地面积3850.05亩，建设五星级酒店、酒店式公寓、博物馆、湖景等。
</v>
          </cell>
          <cell r="K321" t="str">
            <v>2015-2020</v>
          </cell>
          <cell r="L321">
            <v>100000</v>
          </cell>
        </row>
        <row r="321">
          <cell r="N321">
            <v>100000</v>
          </cell>
        </row>
        <row r="321">
          <cell r="S321" t="str">
            <v>民营独资
</v>
          </cell>
          <cell r="T321" t="str">
            <v>其他</v>
          </cell>
          <cell r="U321">
            <v>26000</v>
          </cell>
          <cell r="V321" t="str">
            <v>
1、项目施工临水、临电工程、初勘工程均已完成。土石方工程施工中。2、申请部分变更一期用地土地用途、规划条件。3、安置地已完成选址红线、土地预审、发改局备案，林地审批、土地审批，总平已通过审查，勘探工程已完成。
</v>
          </cell>
          <cell r="W321">
            <v>10000</v>
          </cell>
          <cell r="X321" t="str">
            <v>
完成路网、酒店、湖景及周边配套等部分工程。
</v>
          </cell>
        </row>
        <row r="321">
          <cell r="AA321">
            <v>471</v>
          </cell>
          <cell r="AB321">
            <v>471</v>
          </cell>
          <cell r="AC321">
            <v>281</v>
          </cell>
          <cell r="AD321">
            <v>281</v>
          </cell>
          <cell r="AE321" t="str">
            <v>无</v>
          </cell>
          <cell r="AF321" t="str">
            <v>无</v>
          </cell>
          <cell r="AG321" t="str">
            <v>
郭氏投资集团
</v>
          </cell>
          <cell r="AH321" t="str">
            <v>张总13906927988</v>
          </cell>
          <cell r="AI321" t="str">
            <v>刘经理13923767536</v>
          </cell>
          <cell r="AJ321" t="str">
            <v>永泰县</v>
          </cell>
          <cell r="AK321" t="str">
            <v>雷连鸣</v>
          </cell>
          <cell r="AL321" t="str">
            <v>张忠</v>
          </cell>
          <cell r="AM321" t="str">
            <v>在建</v>
          </cell>
        </row>
        <row r="322">
          <cell r="B322" t="str">
            <v>永泰东部温泉旅游项目</v>
          </cell>
          <cell r="C322" t="str">
            <v>2016在建</v>
          </cell>
          <cell r="D322" t="str">
            <v>是</v>
          </cell>
        </row>
        <row r="322">
          <cell r="F322" t="str">
            <v>否</v>
          </cell>
          <cell r="G322" t="str">
            <v>商贸服务业</v>
          </cell>
          <cell r="H322" t="str">
            <v>永泰县</v>
          </cell>
          <cell r="I322" t="str">
            <v>葛岭镇</v>
          </cell>
          <cell r="J322" t="str">
            <v>
开发建设温泉旅游娱乐区、旅游休闲体检保健区、温泉洗浴养生中心、理疗美容中心、旅游接待中心以及污水、垃圾、交通等配套设施。
</v>
          </cell>
          <cell r="K322" t="str">
            <v>2013-2020</v>
          </cell>
          <cell r="L322">
            <v>300000</v>
          </cell>
        </row>
        <row r="322">
          <cell r="N322">
            <v>300000</v>
          </cell>
        </row>
        <row r="322">
          <cell r="S322" t="str">
            <v>民营独资
</v>
          </cell>
          <cell r="T322" t="str">
            <v>其他</v>
          </cell>
          <cell r="U322">
            <v>253460</v>
          </cell>
          <cell r="V322" t="str">
            <v>
一期主体工程竣工。工程市政道路、景观及配套设施完工。
</v>
          </cell>
          <cell r="W322">
            <v>25000</v>
          </cell>
          <cell r="X322" t="str">
            <v>主体结构施工。</v>
          </cell>
        </row>
        <row r="322">
          <cell r="AA322">
            <v>4000</v>
          </cell>
          <cell r="AB322">
            <v>941</v>
          </cell>
        </row>
        <row r="322">
          <cell r="AE322" t="str">
            <v>无</v>
          </cell>
          <cell r="AF322" t="str">
            <v>无</v>
          </cell>
          <cell r="AG322" t="str">
            <v>
名城企业集团
</v>
          </cell>
          <cell r="AH322" t="str">
            <v>张总13959198981</v>
          </cell>
          <cell r="AI322" t="str">
            <v>梁婧18650089801</v>
          </cell>
          <cell r="AJ322" t="str">
            <v>永泰县</v>
          </cell>
          <cell r="AK322" t="str">
            <v>雷连鸣</v>
          </cell>
          <cell r="AL322" t="str">
            <v>张忠</v>
          </cell>
          <cell r="AM322" t="str">
            <v>在建</v>
          </cell>
        </row>
        <row r="323">
          <cell r="B323" t="str">
            <v>永泰南城区旅游综合体</v>
          </cell>
          <cell r="C323" t="str">
            <v>2016在建</v>
          </cell>
          <cell r="D323" t="str">
            <v>是</v>
          </cell>
        </row>
        <row r="323">
          <cell r="F323" t="str">
            <v>否</v>
          </cell>
          <cell r="G323" t="str">
            <v>商贸服务业</v>
          </cell>
          <cell r="H323" t="str">
            <v>永泰县</v>
          </cell>
          <cell r="I323" t="str">
            <v>城峰镇</v>
          </cell>
          <cell r="J323" t="str">
            <v>
总占地面积960亩，其中温泉度假酒店占地130亩；城市景观休闲区用地60亩；商住用地350亩；办公居住两用高端会所（SOHO）用地315亩；低密度住宅用地105亩。
</v>
          </cell>
          <cell r="K323" t="str">
            <v>2014-2020</v>
          </cell>
          <cell r="L323">
            <v>300000</v>
          </cell>
        </row>
        <row r="323">
          <cell r="N323">
            <v>300000</v>
          </cell>
        </row>
        <row r="323">
          <cell r="S323" t="str">
            <v>民营独资
</v>
          </cell>
          <cell r="T323" t="str">
            <v>其他</v>
          </cell>
          <cell r="U323">
            <v>217650</v>
          </cell>
          <cell r="V323" t="str">
            <v>
地块一商住楼单体验收。2#、3#、5#、6#、7#、16#、17#楼封顶完成内外墙装修。13#楼基础完工，Y-1幼儿园开始挖孔桩。8#楼平整场地。
</v>
          </cell>
          <cell r="W323">
            <v>48000</v>
          </cell>
          <cell r="X323" t="str">
            <v>主体结构施工。</v>
          </cell>
        </row>
        <row r="323">
          <cell r="AA323">
            <v>960</v>
          </cell>
          <cell r="AB323">
            <v>960</v>
          </cell>
          <cell r="AC323">
            <v>822</v>
          </cell>
          <cell r="AD323">
            <v>822</v>
          </cell>
          <cell r="AE323" t="str">
            <v>无</v>
          </cell>
          <cell r="AF323" t="str">
            <v>无</v>
          </cell>
          <cell r="AG323" t="str">
            <v>
福建五环实业有限公司
</v>
          </cell>
          <cell r="AH323" t="str">
            <v>陆总18059129218</v>
          </cell>
          <cell r="AI323" t="str">
            <v>林巧15959057887</v>
          </cell>
          <cell r="AJ323" t="str">
            <v>永泰县</v>
          </cell>
          <cell r="AK323" t="str">
            <v>雷连鸣</v>
          </cell>
          <cell r="AL323" t="str">
            <v>关瑞祺</v>
          </cell>
          <cell r="AM323" t="str">
            <v>在建</v>
          </cell>
        </row>
        <row r="324">
          <cell r="B324" t="str">
            <v>泰禾红裕（旗山取土区商住楼）</v>
          </cell>
          <cell r="C324" t="str">
            <v>2016在建</v>
          </cell>
          <cell r="D324" t="str">
            <v>是</v>
          </cell>
        </row>
        <row r="324">
          <cell r="F324" t="str">
            <v>否</v>
          </cell>
          <cell r="G324" t="str">
            <v>商贸服务业</v>
          </cell>
          <cell r="H324" t="str">
            <v>永泰县</v>
          </cell>
          <cell r="I324" t="str">
            <v>城峰镇</v>
          </cell>
          <cell r="J324" t="str">
            <v>
一期占地面积63亩，建筑面积10.5万㎡。建设30层5幢，4层1幢，7层5幢，32层2幢。
二期占地面积59亩，建筑面积65322㎡，建设30层5幢商住楼。
</v>
          </cell>
          <cell r="K324" t="str">
            <v>2015-2018</v>
          </cell>
          <cell r="L324">
            <v>150025</v>
          </cell>
        </row>
        <row r="324">
          <cell r="N324">
            <v>120025</v>
          </cell>
        </row>
        <row r="324">
          <cell r="S324" t="str">
            <v>民营独资
</v>
          </cell>
          <cell r="T324" t="str">
            <v>其他</v>
          </cell>
          <cell r="U324">
            <v>80025</v>
          </cell>
          <cell r="V324" t="str">
            <v>
一期全面竣工。二期17#人工挖孔桩，18#楼完成十六层砌体工程内装1-5层，19#楼完成十四层砌体工程内装1-5层。20#楼结构封顶完成二十五层砌体工程，21#楼结构封顶完成二十七层砌体工程。三期26#楼、27#楼完成十六层结构工程。
</v>
          </cell>
          <cell r="W324">
            <v>35000</v>
          </cell>
          <cell r="X324" t="str">
            <v>
完成建筑面积筑面积109824㎡。建设4层1幢，7层5幢，32层2幢。
</v>
          </cell>
        </row>
        <row r="324">
          <cell r="AA324">
            <v>75</v>
          </cell>
          <cell r="AB324">
            <v>75</v>
          </cell>
        </row>
        <row r="324">
          <cell r="AE324" t="str">
            <v>无</v>
          </cell>
          <cell r="AF324" t="str">
            <v>无</v>
          </cell>
          <cell r="AG324" t="str">
            <v>
泰禾集团
</v>
          </cell>
        </row>
        <row r="324">
          <cell r="AI324" t="str">
            <v>曾志敏13696851203</v>
          </cell>
          <cell r="AJ324" t="str">
            <v>永泰县</v>
          </cell>
          <cell r="AK324" t="str">
            <v>雷连鸣</v>
          </cell>
          <cell r="AL324" t="str">
            <v>关瑞祺</v>
          </cell>
          <cell r="AM324" t="str">
            <v>在建</v>
          </cell>
        </row>
        <row r="325">
          <cell r="B325" t="str">
            <v>中海寰宇天下</v>
          </cell>
          <cell r="C325" t="str">
            <v>2016年在建</v>
          </cell>
          <cell r="D325" t="str">
            <v>否</v>
          </cell>
          <cell r="E325" t="str">
            <v>否</v>
          </cell>
          <cell r="F325" t="str">
            <v>否</v>
          </cell>
          <cell r="G325" t="str">
            <v>商贸服务业</v>
          </cell>
          <cell r="H325" t="str">
            <v>高新区</v>
          </cell>
          <cell r="I325" t="str">
            <v>海西园</v>
          </cell>
          <cell r="J325" t="str">
            <v>
计划总投为74.23亿元，占地174308.71㎡，总建筑面积约706053㎡，项目包括住宅、底商及酒店。
</v>
          </cell>
          <cell r="K325" t="str">
            <v>2014-2019</v>
          </cell>
          <cell r="L325">
            <v>742323</v>
          </cell>
        </row>
        <row r="325">
          <cell r="N325">
            <v>742323</v>
          </cell>
        </row>
        <row r="325">
          <cell r="S325">
            <v>4</v>
          </cell>
          <cell r="T325">
            <v>3</v>
          </cell>
          <cell r="U325">
            <v>351000</v>
          </cell>
          <cell r="V325" t="str">
            <v>
一期：1#-2#楼封顶，3#楼三十层结构；28#楼二十层结构；30#别墅样板房已完工、31#别墅外装房子施工；48#楼完成封顶；23#、25#、27#楼已经施工到七层；40#楼一层浇筑完。
</v>
          </cell>
          <cell r="W325">
            <v>280000</v>
          </cell>
          <cell r="X325" t="str">
            <v>
一期外部装修，二期开始动工建设。
</v>
          </cell>
        </row>
        <row r="325">
          <cell r="AA325">
            <v>261</v>
          </cell>
          <cell r="AB325">
            <v>118</v>
          </cell>
        </row>
        <row r="325">
          <cell r="AG325" t="str">
            <v>
福州中海地产有限公司
</v>
          </cell>
        </row>
        <row r="325">
          <cell r="AI325" t="str">
            <v>钟宝煌18666415066</v>
          </cell>
          <cell r="AJ325" t="str">
            <v>高新区</v>
          </cell>
          <cell r="AK325" t="str">
            <v>江智文</v>
          </cell>
          <cell r="AL325" t="str">
            <v>阮孝应</v>
          </cell>
          <cell r="AM325" t="str">
            <v>在建</v>
          </cell>
        </row>
        <row r="326">
          <cell r="B326" t="str">
            <v>乌龙江畔</v>
          </cell>
          <cell r="C326" t="str">
            <v>2016年在建</v>
          </cell>
          <cell r="D326" t="str">
            <v>否</v>
          </cell>
          <cell r="E326" t="str">
            <v>否</v>
          </cell>
          <cell r="F326" t="str">
            <v>否</v>
          </cell>
          <cell r="G326" t="str">
            <v>商贸服务业</v>
          </cell>
          <cell r="H326" t="str">
            <v>高新区</v>
          </cell>
          <cell r="I326" t="str">
            <v>海西园</v>
          </cell>
          <cell r="J326" t="str">
            <v>
占地74.19亩，建筑面积194831㎡，建设9幢34层高住宅。
</v>
          </cell>
          <cell r="K326" t="str">
            <v>2016-2018</v>
          </cell>
          <cell r="L326">
            <v>150000</v>
          </cell>
        </row>
        <row r="326">
          <cell r="N326">
            <v>150000</v>
          </cell>
        </row>
        <row r="326">
          <cell r="S326">
            <v>4</v>
          </cell>
          <cell r="T326">
            <v>3</v>
          </cell>
          <cell r="U326">
            <v>30000</v>
          </cell>
          <cell r="V326" t="str">
            <v>
地面建筑4层结构。
</v>
          </cell>
          <cell r="W326">
            <v>80000</v>
          </cell>
          <cell r="X326" t="str">
            <v>
12357910号楼结构封顶，砌筑工程完成，进行装修工程。
</v>
          </cell>
        </row>
        <row r="326">
          <cell r="AA326">
            <v>74</v>
          </cell>
        </row>
        <row r="326">
          <cell r="AG326" t="str">
            <v>
福州紫光华业投资发展有限公司
</v>
          </cell>
        </row>
        <row r="326">
          <cell r="AI326" t="str">
            <v>谢晓枫13645027187</v>
          </cell>
          <cell r="AJ326" t="str">
            <v>高新区</v>
          </cell>
          <cell r="AK326" t="str">
            <v>江智文</v>
          </cell>
          <cell r="AL326" t="str">
            <v>阮孝应</v>
          </cell>
          <cell r="AM326" t="str">
            <v>在建</v>
          </cell>
        </row>
        <row r="327">
          <cell r="B327" t="str">
            <v>中金黄金（祥禾公社）</v>
          </cell>
          <cell r="C327" t="str">
            <v>否</v>
          </cell>
          <cell r="D327" t="str">
            <v>否</v>
          </cell>
          <cell r="E327" t="str">
            <v>否</v>
          </cell>
          <cell r="F327" t="str">
            <v>否</v>
          </cell>
          <cell r="G327" t="str">
            <v>商贸服务业</v>
          </cell>
          <cell r="H327" t="str">
            <v>高新区</v>
          </cell>
          <cell r="I327" t="str">
            <v>南屿镇</v>
          </cell>
          <cell r="J327" t="str">
            <v>
规划用地211.47亩，主要建设黄金交易中心及其配套设施。
</v>
          </cell>
          <cell r="K327" t="str">
            <v>2016-2019</v>
          </cell>
          <cell r="L327">
            <v>200000</v>
          </cell>
        </row>
        <row r="327">
          <cell r="N327">
            <v>200000</v>
          </cell>
        </row>
        <row r="327">
          <cell r="S327">
            <v>4</v>
          </cell>
          <cell r="T327">
            <v>3</v>
          </cell>
          <cell r="U327">
            <v>5000</v>
          </cell>
          <cell r="V327" t="str">
            <v>
完成1-2#楼桩基施工，9-10#楼土方开挖，15#楼施工完成。
</v>
          </cell>
          <cell r="W327">
            <v>25000</v>
          </cell>
          <cell r="X327" t="str">
            <v>
一季度3-8#楼桩基及支护施工，1#2#9#10#土方开挖及9#10#地下室结构。二季度3-8#楼土方开挖及1～7#楼地下室结构，1#2#楼主体结构7层，9#10#楼主体结构12层。三季度1#2#9#10#楼主体封顶，3-8#楼主体结构7层。四季度1#2#9#10#楼砌体完成，3-8#楼主体结构封顶及砌体完成13层。
</v>
          </cell>
        </row>
        <row r="327">
          <cell r="AA327">
            <v>212</v>
          </cell>
          <cell r="AB327">
            <v>70</v>
          </cell>
        </row>
        <row r="327">
          <cell r="AG327" t="str">
            <v>
福建中恒金置业有限公司
</v>
          </cell>
          <cell r="AH327" t="str">
            <v>陈慈钟18059182817</v>
          </cell>
          <cell r="AI327" t="str">
            <v>李震康13950364306</v>
          </cell>
          <cell r="AJ327" t="str">
            <v>高新区</v>
          </cell>
          <cell r="AK327" t="str">
            <v>江智文</v>
          </cell>
          <cell r="AL327" t="str">
            <v>阮孝应</v>
          </cell>
          <cell r="AM327" t="str">
            <v>在建</v>
          </cell>
        </row>
        <row r="328">
          <cell r="B328" t="str">
            <v>闽侯总部经济园</v>
          </cell>
          <cell r="C328" t="str">
            <v>否</v>
          </cell>
          <cell r="D328" t="str">
            <v>否</v>
          </cell>
          <cell r="E328" t="str">
            <v>否</v>
          </cell>
          <cell r="F328" t="str">
            <v>否</v>
          </cell>
          <cell r="G328" t="str">
            <v>商贸服务业</v>
          </cell>
          <cell r="H328" t="str">
            <v>高新区</v>
          </cell>
          <cell r="I328" t="str">
            <v>南屿镇</v>
          </cell>
          <cell r="J328" t="str">
            <v>
住宅部分占地103.26亩，总建筑面积243462.19㎡，容积率3.0；SOHO部分占地73.40亩，总建筑面积93868.4㎡，容积率2.2。
</v>
          </cell>
          <cell r="K328" t="str">
            <v>2015-2019</v>
          </cell>
          <cell r="L328">
            <v>400000</v>
          </cell>
        </row>
        <row r="328">
          <cell r="N328">
            <v>400000</v>
          </cell>
        </row>
        <row r="328">
          <cell r="S328">
            <v>4</v>
          </cell>
          <cell r="T328">
            <v>3</v>
          </cell>
          <cell r="U328">
            <v>180000</v>
          </cell>
          <cell r="V328" t="str">
            <v>
SOHO部分S1#、2#、3#封顶，S5#主体结构建设；住宅部分1#、3#封顶。
</v>
          </cell>
          <cell r="W328">
            <v>110000</v>
          </cell>
          <cell r="X328" t="str">
            <v>
上半年2#、6#、9#楼动建；下半年10#、11#楼动建；SOHO2#、3#楼交房。
</v>
          </cell>
        </row>
        <row r="328">
          <cell r="AA328">
            <v>176</v>
          </cell>
          <cell r="AB328">
            <v>100</v>
          </cell>
        </row>
        <row r="328">
          <cell r="AG328" t="str">
            <v>
闽侯县总部园房地产有限公司
</v>
          </cell>
          <cell r="AH328" t="str">
            <v>陈慈钟18059182817</v>
          </cell>
          <cell r="AI328" t="str">
            <v>李震康13950364306</v>
          </cell>
          <cell r="AJ328" t="str">
            <v>高新区</v>
          </cell>
          <cell r="AK328" t="str">
            <v>江智文</v>
          </cell>
          <cell r="AL328" t="str">
            <v>阮孝应</v>
          </cell>
          <cell r="AM328" t="str">
            <v>在建</v>
          </cell>
        </row>
        <row r="329">
          <cell r="B329" t="str">
            <v>群升江山城</v>
          </cell>
          <cell r="C329" t="str">
            <v>否</v>
          </cell>
          <cell r="D329" t="str">
            <v>否</v>
          </cell>
          <cell r="E329" t="str">
            <v>否</v>
          </cell>
          <cell r="F329" t="str">
            <v>否</v>
          </cell>
          <cell r="G329" t="str">
            <v>商贸服务业</v>
          </cell>
          <cell r="H329" t="str">
            <v>高新区</v>
          </cell>
          <cell r="I329" t="str">
            <v>南屿镇</v>
          </cell>
          <cell r="J329" t="str">
            <v>
规划用地334.1亩，其中住宅地块254.1亩，商业地块80亩。
</v>
          </cell>
          <cell r="K329" t="str">
            <v>2013-2019</v>
          </cell>
          <cell r="L329">
            <v>600000</v>
          </cell>
        </row>
        <row r="329">
          <cell r="N329">
            <v>600000</v>
          </cell>
        </row>
        <row r="329">
          <cell r="S329">
            <v>4</v>
          </cell>
          <cell r="T329">
            <v>3</v>
          </cell>
          <cell r="U329">
            <v>470000</v>
          </cell>
          <cell r="V329" t="str">
            <v>
群升江山城三期完成单体竣工。
</v>
          </cell>
          <cell r="W329">
            <v>30000</v>
          </cell>
          <cell r="X329" t="str">
            <v>
江山城四期一季度完成桩基施工。二季度完成地下室工程施工。三、四季度1#-3#、6#-7#上部结构施工。
</v>
          </cell>
        </row>
        <row r="329">
          <cell r="AA329">
            <v>334</v>
          </cell>
          <cell r="AB329">
            <v>80</v>
          </cell>
        </row>
        <row r="329">
          <cell r="AG329" t="str">
            <v>
福州群升置业有限公司
</v>
          </cell>
          <cell r="AH329" t="str">
            <v>陈慈钟18059182817</v>
          </cell>
          <cell r="AI329" t="str">
            <v>李震康13950364306</v>
          </cell>
          <cell r="AJ329" t="str">
            <v>高新区</v>
          </cell>
          <cell r="AK329" t="str">
            <v>江智文</v>
          </cell>
          <cell r="AL329" t="str">
            <v>阮孝应</v>
          </cell>
          <cell r="AM329" t="str">
            <v>在建</v>
          </cell>
        </row>
        <row r="330">
          <cell r="B330" t="str">
            <v>建榕大厦</v>
          </cell>
          <cell r="C330" t="str">
            <v>否</v>
          </cell>
          <cell r="D330" t="str">
            <v>否</v>
          </cell>
        </row>
        <row r="330">
          <cell r="F330" t="str">
            <v>否</v>
          </cell>
          <cell r="G330" t="str">
            <v>商贸服务业</v>
          </cell>
          <cell r="H330" t="str">
            <v>仓山区</v>
          </cell>
        </row>
        <row r="330">
          <cell r="J330" t="str">
            <v>
总建筑面积31101㎡，其中地上21861㎡，地下9240㎡。建筑容积率3.0，建筑密度30%，建筑高度65米，绿地率25%。建设内容包括土建、装饰、室内电气及照明、室内给排水、弱电、暖通、电梯设备安装及室外配套设施。
</v>
          </cell>
          <cell r="K330" t="str">
            <v>2015-2018</v>
          </cell>
          <cell r="L330">
            <v>34935.85</v>
          </cell>
        </row>
        <row r="330">
          <cell r="N330">
            <v>6987</v>
          </cell>
          <cell r="O330">
            <v>27949</v>
          </cell>
        </row>
        <row r="330">
          <cell r="S330" t="str">
            <v>国有独资</v>
          </cell>
        </row>
        <row r="330">
          <cell r="U330">
            <v>17500</v>
          </cell>
          <cell r="V330" t="str">
            <v>
基坑第1道内撑施工完成，土方开挖至第2道支撑位置。
</v>
          </cell>
          <cell r="W330">
            <v>4000</v>
          </cell>
          <cell r="X330" t="str">
            <v>
一季度地下室底板施工完成。二季度地下室施工完成负二层。三季度主体砼结构完成，填充墙砌体施工至8层。四季度室内砌体、粉刷、地面、门窗施工完毕。
</v>
          </cell>
        </row>
        <row r="330">
          <cell r="Z330">
            <v>12</v>
          </cell>
          <cell r="AA330">
            <v>11.79</v>
          </cell>
          <cell r="AB330">
            <v>10.93</v>
          </cell>
        </row>
        <row r="330">
          <cell r="AG330" t="str">
            <v>
福州市城乡建设发展总公司
</v>
          </cell>
          <cell r="AH330" t="str">
            <v>傅木森，总经理13809551120</v>
          </cell>
          <cell r="AI330" t="str">
            <v>吴起飞，项目经理，18559100916</v>
          </cell>
          <cell r="AJ330" t="str">
            <v>城投集团</v>
          </cell>
          <cell r="AK330" t="str">
            <v>林涛</v>
          </cell>
          <cell r="AL330" t="str">
            <v>杨新坚</v>
          </cell>
          <cell r="AM330" t="str">
            <v>在建</v>
          </cell>
        </row>
        <row r="331">
          <cell r="B331" t="str">
            <v>社会事业</v>
          </cell>
        </row>
        <row r="331">
          <cell r="J331">
            <v>28</v>
          </cell>
          <cell r="K331" t="str">
            <v>项</v>
          </cell>
          <cell r="L331">
            <v>1770921</v>
          </cell>
        </row>
        <row r="331">
          <cell r="U331">
            <v>702867</v>
          </cell>
        </row>
        <row r="331">
          <cell r="W331">
            <v>450394</v>
          </cell>
        </row>
        <row r="332">
          <cell r="B332" t="str">
            <v>福建医科大学附属协和江滨医院</v>
          </cell>
          <cell r="C332" t="str">
            <v>2016计划新开工</v>
          </cell>
          <cell r="D332" t="str">
            <v>计划新开工</v>
          </cell>
          <cell r="E332" t="str">
            <v>否</v>
          </cell>
          <cell r="F332" t="str">
            <v>否</v>
          </cell>
          <cell r="G332" t="str">
            <v>社会事业</v>
          </cell>
          <cell r="H332" t="str">
            <v>台江区</v>
          </cell>
          <cell r="I332" t="str">
            <v>瀛洲街道</v>
          </cell>
          <cell r="J332" t="str">
            <v>
建设面积2.3万㎡，建设500张床位，以康复和内外科为主的三甲专科医院。
</v>
          </cell>
          <cell r="K332" t="str">
            <v>2015-2017</v>
          </cell>
          <cell r="L332">
            <v>40000</v>
          </cell>
          <cell r="M332">
            <v>0</v>
          </cell>
          <cell r="N332">
            <v>20000</v>
          </cell>
          <cell r="O332">
            <v>0</v>
          </cell>
          <cell r="P332">
            <v>20000</v>
          </cell>
          <cell r="Q332">
            <v>0</v>
          </cell>
          <cell r="R332">
            <v>0</v>
          </cell>
          <cell r="S332" t="str">
            <v>民营控股与外资合资</v>
          </cell>
          <cell r="T332" t="str">
            <v>其他</v>
          </cell>
          <cell r="U332">
            <v>48000</v>
          </cell>
          <cell r="V332" t="str">
            <v>
进行内部装修。
</v>
          </cell>
          <cell r="W332">
            <v>1000</v>
          </cell>
          <cell r="X332" t="str">
            <v>
10月完工。
</v>
          </cell>
        </row>
        <row r="332">
          <cell r="Z332">
            <v>10</v>
          </cell>
          <cell r="AA332">
            <v>0</v>
          </cell>
          <cell r="AB332">
            <v>0</v>
          </cell>
          <cell r="AC332">
            <v>0</v>
          </cell>
          <cell r="AD332">
            <v>0</v>
          </cell>
          <cell r="AE332">
            <v>0</v>
          </cell>
          <cell r="AF332">
            <v>0</v>
          </cell>
          <cell r="AG332" t="str">
            <v>
福建协和江滨医院投资运营有限公司
</v>
          </cell>
        </row>
        <row r="332">
          <cell r="AI332" t="str">
            <v>魏泓18005918688</v>
          </cell>
          <cell r="AJ332" t="str">
            <v>台江区</v>
          </cell>
          <cell r="AK332" t="str">
            <v>孙利</v>
          </cell>
          <cell r="AL332" t="str">
            <v>雷成财</v>
          </cell>
          <cell r="AM332" t="str">
            <v>在建</v>
          </cell>
        </row>
        <row r="333">
          <cell r="B333" t="str">
            <v>马尾实验小学</v>
          </cell>
          <cell r="C333" t="str">
            <v>2016年在建</v>
          </cell>
          <cell r="D333" t="str">
            <v>在建</v>
          </cell>
        </row>
        <row r="333">
          <cell r="F333" t="str">
            <v>是</v>
          </cell>
          <cell r="G333" t="str">
            <v>社会事业</v>
          </cell>
          <cell r="H333" t="str">
            <v>马尾区</v>
          </cell>
          <cell r="I333" t="str">
            <v>马尾镇</v>
          </cell>
          <cell r="J333" t="str">
            <v>
用地32.94亩，总建筑面积为2.1万㎡，将新建教学楼、教研楼、科技楼、体艺馆、图书馆等，并配套建设200米田径场及相关体育运动场所、人防地下室等附属设施。
</v>
          </cell>
          <cell r="K333" t="str">
            <v>2014-2017</v>
          </cell>
          <cell r="L333">
            <v>12000</v>
          </cell>
          <cell r="M333">
            <v>12000</v>
          </cell>
        </row>
        <row r="333">
          <cell r="S333" t="str">
            <v>国有独资</v>
          </cell>
          <cell r="T333" t="str">
            <v>其他 </v>
          </cell>
          <cell r="U333">
            <v>8500</v>
          </cell>
          <cell r="V333" t="str">
            <v>
内外装修阶段。
</v>
          </cell>
          <cell r="W333">
            <v>3500</v>
          </cell>
          <cell r="X333" t="str">
            <v>
竣工。
</v>
          </cell>
        </row>
        <row r="333">
          <cell r="Z333">
            <v>12</v>
          </cell>
          <cell r="AA333">
            <v>32.94</v>
          </cell>
          <cell r="AB333">
            <v>32.94</v>
          </cell>
        </row>
        <row r="333">
          <cell r="AG333" t="str">
            <v>
福州市马尾实验小学
</v>
          </cell>
        </row>
        <row r="333">
          <cell r="AI333" t="str">
            <v>叶耀国13675030232</v>
          </cell>
          <cell r="AJ333" t="str">
            <v>马尾区</v>
          </cell>
          <cell r="AK333" t="str">
            <v>陈曾勇</v>
          </cell>
          <cell r="AL333" t="str">
            <v>陈晔</v>
          </cell>
          <cell r="AM333" t="str">
            <v>在建</v>
          </cell>
        </row>
        <row r="334">
          <cell r="B334" t="str">
            <v>和平中心小学</v>
          </cell>
          <cell r="C334" t="str">
            <v>2016年在建</v>
          </cell>
          <cell r="D334" t="str">
            <v>在建</v>
          </cell>
        </row>
        <row r="334">
          <cell r="F334" t="str">
            <v>是</v>
          </cell>
          <cell r="G334" t="str">
            <v>社会事业</v>
          </cell>
          <cell r="H334" t="str">
            <v>马尾区</v>
          </cell>
          <cell r="I334" t="str">
            <v>马尾镇</v>
          </cell>
          <cell r="J334" t="str">
            <v>
占地33亩，总建筑面积2.558万㎡；新建综合楼、教学楼、体育馆及配套设施。
</v>
          </cell>
          <cell r="K334" t="str">
            <v>2016-2018</v>
          </cell>
          <cell r="L334">
            <v>20300</v>
          </cell>
          <cell r="M334">
            <v>20300</v>
          </cell>
        </row>
        <row r="334">
          <cell r="S334" t="str">
            <v>国有独资</v>
          </cell>
          <cell r="T334" t="str">
            <v>其他 </v>
          </cell>
          <cell r="U334">
            <v>3500</v>
          </cell>
          <cell r="V334" t="str">
            <v>
桩基工程。
</v>
          </cell>
          <cell r="W334">
            <v>8000</v>
          </cell>
          <cell r="X334" t="str">
            <v>
部分主体封顶。
</v>
          </cell>
        </row>
        <row r="334">
          <cell r="AA334">
            <v>33</v>
          </cell>
          <cell r="AB334">
            <v>33</v>
          </cell>
        </row>
        <row r="334">
          <cell r="AG334" t="str">
            <v>
福州市和平中心小学
</v>
          </cell>
        </row>
        <row r="334">
          <cell r="AI334" t="str">
            <v>房贞望13107663653</v>
          </cell>
          <cell r="AJ334" t="str">
            <v>马尾区</v>
          </cell>
          <cell r="AK334" t="str">
            <v>陈曾勇</v>
          </cell>
          <cell r="AL334" t="str">
            <v>陈晔</v>
          </cell>
          <cell r="AM334" t="str">
            <v>在建</v>
          </cell>
        </row>
        <row r="335">
          <cell r="B335" t="str">
            <v>马尾教育工程</v>
          </cell>
          <cell r="C335" t="str">
            <v>2016年在建</v>
          </cell>
          <cell r="D335" t="str">
            <v>在建</v>
          </cell>
        </row>
        <row r="335">
          <cell r="F335" t="str">
            <v>是</v>
          </cell>
          <cell r="G335" t="str">
            <v>社会事业</v>
          </cell>
          <cell r="H335" t="str">
            <v>马尾区</v>
          </cell>
          <cell r="I335" t="str">
            <v>马尾镇</v>
          </cell>
          <cell r="J335" t="str">
            <v>
快安实验学校、凤窝小学、海屿小学、罗星儿童学园、亭江中学二期、马尾中学、罗星中心小学扩容工程等。
</v>
          </cell>
          <cell r="K335" t="str">
            <v>2016-2019</v>
          </cell>
          <cell r="L335">
            <v>26500</v>
          </cell>
          <cell r="M335">
            <v>26500</v>
          </cell>
        </row>
        <row r="335">
          <cell r="S335" t="str">
            <v>国有独资</v>
          </cell>
          <cell r="T335" t="str">
            <v>其他 </v>
          </cell>
          <cell r="U335">
            <v>5200</v>
          </cell>
          <cell r="V335" t="str">
            <v>
快安实验学校主体施工，凤窝小学、海屿小学桩基施工，罗星中心小学扩容工程前期工作等。
</v>
          </cell>
          <cell r="W335">
            <v>15000</v>
          </cell>
          <cell r="X335" t="str">
            <v>
快安实验学校竣工，风窝小学等主体施工。
</v>
          </cell>
        </row>
        <row r="335">
          <cell r="Z335" t="str">
            <v>12
部分</v>
          </cell>
          <cell r="AA335">
            <v>2000</v>
          </cell>
          <cell r="AB335">
            <v>100</v>
          </cell>
        </row>
        <row r="335">
          <cell r="AG335" t="str">
            <v>
马尾区教育局
</v>
          </cell>
          <cell r="AH335" t="str">
            <v>陈晓枫 13850112356</v>
          </cell>
          <cell r="AI335" t="str">
            <v>快安实验小学何裕强15980201899；凤窝小学朱斌13705059879、海屿小学翁玉西13696862751、罗星儿童学园陈淑敏13799426998、亭江中学二期张家兴13115924528、罗星中心小学扩容工程许嘉艳13509376303、马尾中学陈丽霞18960860996等</v>
          </cell>
          <cell r="AJ335" t="str">
            <v>马尾区</v>
          </cell>
          <cell r="AK335" t="str">
            <v>陈曾勇</v>
          </cell>
          <cell r="AL335" t="str">
            <v>陈晔</v>
          </cell>
          <cell r="AM335" t="str">
            <v>在建</v>
          </cell>
        </row>
        <row r="336">
          <cell r="B336" t="str">
            <v>琅岐红光湖景观公园</v>
          </cell>
          <cell r="C336" t="str">
            <v>2016计划新开工</v>
          </cell>
          <cell r="D336" t="str">
            <v>计划新开工</v>
          </cell>
        </row>
        <row r="336">
          <cell r="F336" t="str">
            <v>是</v>
          </cell>
          <cell r="G336" t="str">
            <v>社会事业</v>
          </cell>
          <cell r="H336" t="str">
            <v>马尾区</v>
          </cell>
          <cell r="I336" t="str">
            <v>琅岐镇</v>
          </cell>
          <cell r="J336" t="str">
            <v>
占地面积966亩，公园景观建设。
</v>
          </cell>
          <cell r="K336" t="str">
            <v>2016-2018</v>
          </cell>
          <cell r="L336">
            <v>50000</v>
          </cell>
          <cell r="M336">
            <v>50000</v>
          </cell>
        </row>
        <row r="336">
          <cell r="S336" t="str">
            <v>国有独资</v>
          </cell>
          <cell r="T336" t="str">
            <v>其他</v>
          </cell>
          <cell r="U336">
            <v>10000</v>
          </cell>
          <cell r="V336" t="str">
            <v>
完成湖体开挖50%，市政路基全部完成。
</v>
          </cell>
          <cell r="W336">
            <v>20000</v>
          </cell>
          <cell r="X336" t="str">
            <v>
一季度继续开挖，路基施工；二季度路面施工及建筑主体施工；三季度景观绿化开始施工；四季度景观绿化开始施工。
</v>
          </cell>
        </row>
        <row r="336">
          <cell r="AA336">
            <v>966</v>
          </cell>
          <cell r="AB336">
            <v>700</v>
          </cell>
        </row>
        <row r="336">
          <cell r="AG336" t="str">
            <v>
福州市琅岐城市建设投资发展有限公司
</v>
          </cell>
          <cell r="AH336" t="str">
            <v>朱郁隽
13489999089</v>
          </cell>
          <cell r="AI336" t="str">
            <v>高贤安18105903831</v>
          </cell>
          <cell r="AJ336" t="str">
            <v>马尾区</v>
          </cell>
          <cell r="AK336" t="str">
            <v>陈曾勇</v>
          </cell>
          <cell r="AL336" t="str">
            <v>陈晔</v>
          </cell>
          <cell r="AM336" t="str">
            <v>在建</v>
          </cell>
        </row>
        <row r="337">
          <cell r="B337" t="str">
            <v>福清校安工程建设</v>
          </cell>
          <cell r="C337" t="str">
            <v>2016计划新开工</v>
          </cell>
          <cell r="D337" t="str">
            <v>2016计划新开工</v>
          </cell>
          <cell r="E337" t="str">
            <v>是</v>
          </cell>
          <cell r="F337" t="str">
            <v>是</v>
          </cell>
          <cell r="G337" t="str">
            <v>社会事业</v>
          </cell>
          <cell r="H337" t="str">
            <v>福清市</v>
          </cell>
          <cell r="I337" t="str">
            <v>各镇</v>
          </cell>
          <cell r="J337" t="str">
            <v>
建设：龙华职专北林校区、融城中学实验楼、上迳中学学生食堂、城头中学、城头五龙中学、实验小学科艺、宏路中心小学、石竹跃进小学、镜洋侯家斌小学、海口中心小学、城头中心小学、港头五星小学、港头南前小学、三山泽朗小学、三山北楼小学、三山楼前小学、沙埔四宝小学、市直幼儿园、占泽中心园、三山中心园等教学综合楼。元载幼儿园、元洪幼儿园、实验儿童学园、东区第一幼儿园等装修工程。
</v>
          </cell>
          <cell r="K337">
            <v>2017</v>
          </cell>
          <cell r="L337">
            <v>30900</v>
          </cell>
          <cell r="M337">
            <v>27000</v>
          </cell>
          <cell r="N337">
            <v>0</v>
          </cell>
          <cell r="O337">
            <v>0</v>
          </cell>
          <cell r="P337">
            <v>0</v>
          </cell>
          <cell r="Q337">
            <v>0</v>
          </cell>
          <cell r="R337">
            <v>0</v>
          </cell>
          <cell r="S337">
            <v>0</v>
          </cell>
          <cell r="T337">
            <v>0</v>
          </cell>
          <cell r="U337">
            <v>0</v>
          </cell>
          <cell r="V337" t="str">
            <v>
在建。
</v>
          </cell>
          <cell r="W337">
            <v>30900</v>
          </cell>
          <cell r="X337" t="str">
            <v>
部分竣工。
</v>
          </cell>
        </row>
        <row r="337">
          <cell r="Z337" t="str">
            <v>12部分</v>
          </cell>
        </row>
        <row r="337">
          <cell r="AG337" t="str">
            <v>
教育局
</v>
          </cell>
          <cell r="AH337" t="str">
            <v>薛命惠13509305185</v>
          </cell>
          <cell r="AI337" t="str">
            <v>薛命惠13509305185</v>
          </cell>
          <cell r="AJ337" t="str">
            <v>福清市</v>
          </cell>
          <cell r="AK337" t="str">
            <v>张帆</v>
          </cell>
          <cell r="AL337" t="str">
            <v>李春</v>
          </cell>
          <cell r="AM337" t="str">
            <v>在建</v>
          </cell>
        </row>
        <row r="338">
          <cell r="B338" t="str">
            <v>北京师范大学福清附属学校</v>
          </cell>
          <cell r="C338" t="str">
            <v>2016在建</v>
          </cell>
          <cell r="D338" t="str">
            <v>2016在建</v>
          </cell>
          <cell r="E338" t="str">
            <v>是</v>
          </cell>
          <cell r="F338" t="str">
            <v>是</v>
          </cell>
          <cell r="G338" t="str">
            <v>社会事业</v>
          </cell>
          <cell r="H338" t="str">
            <v>福清市</v>
          </cell>
          <cell r="I338" t="str">
            <v>龙江街道</v>
          </cell>
          <cell r="J338" t="str">
            <v>
占地约372亩，建设幼儿园、小学、中学、高中等，总建筑面积205207.57㎡。
</v>
          </cell>
          <cell r="K338" t="str">
            <v>2015-2017</v>
          </cell>
          <cell r="L338">
            <v>80000</v>
          </cell>
        </row>
        <row r="338">
          <cell r="N338">
            <v>33000</v>
          </cell>
        </row>
        <row r="338">
          <cell r="S338" t="str">
            <v>民营独资</v>
          </cell>
          <cell r="T338" t="str">
            <v>否</v>
          </cell>
          <cell r="U338">
            <v>47000</v>
          </cell>
          <cell r="V338" t="str">
            <v>
主体在建。
</v>
          </cell>
          <cell r="W338">
            <v>33000</v>
          </cell>
          <cell r="X338" t="str">
            <v>
竣工。
</v>
          </cell>
        </row>
        <row r="338">
          <cell r="Z338">
            <v>8</v>
          </cell>
          <cell r="AA338">
            <v>364</v>
          </cell>
        </row>
        <row r="338">
          <cell r="AG338" t="str">
            <v>
北师大福清附校
</v>
          </cell>
          <cell r="AH338" t="str">
            <v>薛君霖13959165565</v>
          </cell>
          <cell r="AI338" t="str">
            <v>徐新越13705969673</v>
          </cell>
          <cell r="AJ338" t="str">
            <v>福清市</v>
          </cell>
          <cell r="AK338" t="str">
            <v>张帆</v>
          </cell>
          <cell r="AL338" t="str">
            <v>李春</v>
          </cell>
          <cell r="AM338" t="str">
            <v>在建</v>
          </cell>
        </row>
        <row r="339">
          <cell r="B339" t="str">
            <v>工人文化宫</v>
          </cell>
          <cell r="C339" t="str">
            <v>2016计划新开工</v>
          </cell>
          <cell r="D339" t="str">
            <v>2016计划新开工</v>
          </cell>
          <cell r="E339" t="str">
            <v>是</v>
          </cell>
          <cell r="F339" t="str">
            <v>是</v>
          </cell>
          <cell r="G339" t="str">
            <v>社会事业</v>
          </cell>
          <cell r="H339" t="str">
            <v>福清市</v>
          </cell>
          <cell r="I339" t="str">
            <v>龙江街道</v>
          </cell>
          <cell r="J339" t="str">
            <v>
1#、2#及附属楼，室外运动场等配套设施，总建筑面积58938㎡，其中地下室建筑面积12647㎡，。
</v>
          </cell>
          <cell r="K339" t="str">
            <v>2016-2018</v>
          </cell>
          <cell r="L339">
            <v>22940</v>
          </cell>
        </row>
        <row r="339">
          <cell r="U339">
            <v>3000</v>
          </cell>
          <cell r="V339" t="str">
            <v>
完成土石方开挖、基础施工。
</v>
          </cell>
          <cell r="W339">
            <v>10000</v>
          </cell>
          <cell r="X339" t="str">
            <v>
第一、二、三、四季度完成部分工程建设。
</v>
          </cell>
        </row>
        <row r="339">
          <cell r="AG339" t="str">
            <v>
福清市城建投资控股有限公司
</v>
          </cell>
          <cell r="AH339" t="str">
            <v>刘云忠13655062199</v>
          </cell>
        </row>
        <row r="339">
          <cell r="AJ339" t="str">
            <v>福清市</v>
          </cell>
          <cell r="AK339" t="str">
            <v>张帆</v>
          </cell>
          <cell r="AL339" t="str">
            <v>李春</v>
          </cell>
          <cell r="AM339" t="str">
            <v>在建</v>
          </cell>
        </row>
        <row r="340">
          <cell r="B340" t="str">
            <v>长乐市医院外科综合大楼</v>
          </cell>
          <cell r="C340" t="str">
            <v>2016在建</v>
          </cell>
          <cell r="D340" t="str">
            <v>在建</v>
          </cell>
          <cell r="E340" t="str">
            <v>是</v>
          </cell>
          <cell r="F340" t="str">
            <v>是</v>
          </cell>
          <cell r="G340" t="str">
            <v>社会事业</v>
          </cell>
          <cell r="H340" t="str">
            <v>长乐市</v>
          </cell>
          <cell r="I340" t="str">
            <v>吴航街道</v>
          </cell>
          <cell r="J340" t="str">
            <v>
用地11.7亩，总建筑面积3.72万㎡，设置床位400张。
</v>
          </cell>
          <cell r="K340" t="str">
            <v>2015-2018</v>
          </cell>
          <cell r="L340">
            <v>24000</v>
          </cell>
          <cell r="M340">
            <v>24000</v>
          </cell>
          <cell r="N340">
            <v>0</v>
          </cell>
          <cell r="O340">
            <v>0</v>
          </cell>
          <cell r="P340">
            <v>0</v>
          </cell>
          <cell r="Q340">
            <v>0</v>
          </cell>
          <cell r="R340">
            <v>0</v>
          </cell>
          <cell r="S340" t="str">
            <v>政府投资</v>
          </cell>
          <cell r="T340" t="str">
            <v>其它</v>
          </cell>
          <cell r="U340">
            <v>1000</v>
          </cell>
          <cell r="V340" t="str">
            <v>
正在基础结构施工。
</v>
          </cell>
          <cell r="W340">
            <v>18000</v>
          </cell>
          <cell r="X340" t="str">
            <v>
一至四季度主体结构施工。
</v>
          </cell>
        </row>
        <row r="340">
          <cell r="AA340">
            <v>11.7</v>
          </cell>
          <cell r="AB340">
            <v>11.7</v>
          </cell>
        </row>
        <row r="340">
          <cell r="AG340" t="str">
            <v>
长乐市医院
</v>
          </cell>
          <cell r="AH340" t="str">
            <v>陈天荣
18650399199</v>
          </cell>
          <cell r="AI340" t="str">
            <v>陈天荣
18650399199</v>
          </cell>
          <cell r="AJ340" t="str">
            <v>长乐市</v>
          </cell>
          <cell r="AK340" t="str">
            <v>蔡劲松</v>
          </cell>
          <cell r="AL340" t="str">
            <v>李春</v>
          </cell>
          <cell r="AM340" t="str">
            <v>在建</v>
          </cell>
        </row>
        <row r="341">
          <cell r="B341" t="str">
            <v>福州英华职业技术学院</v>
          </cell>
          <cell r="C341" t="str">
            <v>是</v>
          </cell>
          <cell r="D341" t="str">
            <v>是</v>
          </cell>
          <cell r="E341" t="str">
            <v>是</v>
          </cell>
          <cell r="F341" t="str">
            <v>否</v>
          </cell>
          <cell r="G341" t="str">
            <v>社会事业</v>
          </cell>
          <cell r="H341" t="str">
            <v>闽侯县</v>
          </cell>
          <cell r="I341" t="str">
            <v>荆溪镇</v>
          </cell>
          <cell r="J341" t="str">
            <v>
总建筑面积11.86万㎡，主要建设教学楼5栋，宿舍楼10栋，食堂2栋，技术交流中心1栋，体育馆1栋等。
</v>
          </cell>
          <cell r="K341" t="str">
            <v>2016-2018</v>
          </cell>
          <cell r="L341">
            <v>25000</v>
          </cell>
          <cell r="M341">
            <v>0</v>
          </cell>
          <cell r="N341">
            <v>25000</v>
          </cell>
          <cell r="O341">
            <v>0</v>
          </cell>
          <cell r="P341">
            <v>0</v>
          </cell>
          <cell r="Q341">
            <v>0</v>
          </cell>
          <cell r="R341">
            <v>0</v>
          </cell>
          <cell r="S341" t="str">
            <v>民营独资</v>
          </cell>
          <cell r="T341" t="str">
            <v>其它</v>
          </cell>
          <cell r="U341">
            <v>8200</v>
          </cell>
          <cell r="V341" t="str">
            <v>
钻探已完成，排水沟施工。
</v>
          </cell>
          <cell r="W341">
            <v>12000</v>
          </cell>
          <cell r="X341" t="str">
            <v>
一季度完成一期工程的单体扩初设计，出图审批；二季度桩基全面施工；三季度土建施工，综合楼结构封顶；四季度一期工程全部结构封顶。
</v>
          </cell>
        </row>
        <row r="341">
          <cell r="AA341">
            <v>234</v>
          </cell>
          <cell r="AB341">
            <v>0</v>
          </cell>
          <cell r="AC341">
            <v>0</v>
          </cell>
          <cell r="AD341">
            <v>0</v>
          </cell>
          <cell r="AE341">
            <v>0</v>
          </cell>
          <cell r="AF341">
            <v>0</v>
          </cell>
          <cell r="AG341" t="str">
            <v>
英华职业学院
</v>
          </cell>
          <cell r="AH341" t="str">
            <v>林国强
0591-83507014</v>
          </cell>
          <cell r="AI341" t="str">
            <v>蒋文铿
13075925123</v>
          </cell>
          <cell r="AJ341" t="str">
            <v>闽侯县</v>
          </cell>
          <cell r="AK341" t="str">
            <v>林颖</v>
          </cell>
          <cell r="AL341" t="str">
            <v>王绍知</v>
          </cell>
          <cell r="AM341" t="str">
            <v>在建</v>
          </cell>
        </row>
        <row r="342">
          <cell r="B342" t="str">
            <v>闽侯昙石山中学项目</v>
          </cell>
          <cell r="C342" t="str">
            <v>是</v>
          </cell>
          <cell r="D342" t="str">
            <v>是</v>
          </cell>
          <cell r="E342" t="str">
            <v>是</v>
          </cell>
          <cell r="F342" t="str">
            <v>否</v>
          </cell>
          <cell r="G342" t="str">
            <v>社会事业</v>
          </cell>
          <cell r="H342" t="str">
            <v>闽侯县</v>
          </cell>
          <cell r="I342" t="str">
            <v>甘蔗街道</v>
          </cell>
          <cell r="J342" t="str">
            <v>
建筑总面积29825.58㎡，其中校舍建筑用地面积19093.96㎡。规划办学规模36班，学生1800人。
</v>
          </cell>
          <cell r="K342" t="str">
            <v>2015-2017</v>
          </cell>
          <cell r="L342">
            <v>16000</v>
          </cell>
          <cell r="M342">
            <v>16000</v>
          </cell>
          <cell r="N342">
            <v>0</v>
          </cell>
          <cell r="O342">
            <v>0</v>
          </cell>
          <cell r="P342">
            <v>0</v>
          </cell>
          <cell r="Q342">
            <v>0</v>
          </cell>
          <cell r="R342">
            <v>0</v>
          </cell>
          <cell r="S342" t="str">
            <v>政府投资</v>
          </cell>
          <cell r="T342" t="str">
            <v>其它</v>
          </cell>
          <cell r="U342">
            <v>11500</v>
          </cell>
          <cell r="V342" t="str">
            <v>
主体工程竣工验收。
</v>
          </cell>
          <cell r="W342">
            <v>4500</v>
          </cell>
          <cell r="X342" t="str">
            <v>
一季度附属工程施工；二季度附属工程基本完工；三季度建成投入使用。
</v>
          </cell>
        </row>
        <row r="342">
          <cell r="Z342">
            <v>9</v>
          </cell>
          <cell r="AA342">
            <v>56.45</v>
          </cell>
          <cell r="AB342">
            <v>0</v>
          </cell>
          <cell r="AC342">
            <v>0</v>
          </cell>
          <cell r="AD342">
            <v>0</v>
          </cell>
          <cell r="AE342">
            <v>0</v>
          </cell>
          <cell r="AF342">
            <v>0</v>
          </cell>
          <cell r="AG342" t="str">
            <v>
闽侯县昙石山中学
</v>
          </cell>
          <cell r="AH342" t="str">
            <v>姜祥炎校长；电话：13805050998</v>
          </cell>
          <cell r="AI342" t="str">
            <v>江仁赞副校长；电话：13706991183
林光敏副校长；电话：13950238328</v>
          </cell>
          <cell r="AJ342" t="str">
            <v>闽侯县</v>
          </cell>
          <cell r="AK342" t="str">
            <v>林颖</v>
          </cell>
          <cell r="AL342" t="str">
            <v>王绍知</v>
          </cell>
          <cell r="AM342" t="str">
            <v>在建</v>
          </cell>
        </row>
        <row r="343">
          <cell r="B343" t="str">
            <v>武警福建总队应急救援训练基地</v>
          </cell>
          <cell r="C343" t="str">
            <v>2016在建</v>
          </cell>
          <cell r="D343" t="str">
            <v>在建</v>
          </cell>
          <cell r="E343" t="str">
            <v>是</v>
          </cell>
          <cell r="F343" t="str">
            <v>否</v>
          </cell>
          <cell r="G343" t="str">
            <v>社会事业</v>
          </cell>
          <cell r="H343" t="str">
            <v>
连江县</v>
          </cell>
          <cell r="I343" t="str">
            <v>
丹阳镇</v>
          </cell>
          <cell r="J343" t="str">
            <v>
主要建设各类营房、训练场地及附属配套设施等218893㎡，占地约568.45亩。
</v>
          </cell>
          <cell r="K343" t="str">
            <v>2014-2017</v>
          </cell>
          <cell r="L343">
            <v>28200</v>
          </cell>
          <cell r="M343">
            <v>28200</v>
          </cell>
        </row>
        <row r="343">
          <cell r="S343" t="str">
            <v>国有独资
</v>
          </cell>
          <cell r="T343" t="str">
            <v>其他</v>
          </cell>
          <cell r="U343">
            <v>25956</v>
          </cell>
          <cell r="V343" t="str">
            <v>
完成部分营房和部分训练场地等主体工程建设。
</v>
          </cell>
          <cell r="W343">
            <v>2244</v>
          </cell>
          <cell r="X343" t="str">
            <v>
一季度完成营房内部二次装修并竣工，附属工程竣工；二季度进行训练场地的建设；三季度完成训练场地建设。
</v>
          </cell>
        </row>
        <row r="343">
          <cell r="Z343">
            <v>9</v>
          </cell>
          <cell r="AA343" t="str">
            <v>568亩</v>
          </cell>
        </row>
        <row r="343">
          <cell r="AG343" t="str">
            <v>
武警福建总队
</v>
          </cell>
          <cell r="AH343" t="str">
            <v>杜能健</v>
          </cell>
          <cell r="AI343" t="str">
            <v>赵凌峰
15259108619</v>
          </cell>
          <cell r="AJ343" t="str">
            <v>连江县</v>
          </cell>
          <cell r="AK343" t="str">
            <v>郑立敏</v>
          </cell>
          <cell r="AL343" t="str">
            <v>陈建平</v>
          </cell>
          <cell r="AM343" t="str">
            <v>在建</v>
          </cell>
        </row>
        <row r="344">
          <cell r="B344" t="str">
            <v>福建省民政社会福利综合基地</v>
          </cell>
          <cell r="C344" t="str">
            <v>否</v>
          </cell>
          <cell r="D344" t="str">
            <v>否</v>
          </cell>
          <cell r="E344" t="str">
            <v>是</v>
          </cell>
          <cell r="F344" t="str">
            <v>否</v>
          </cell>
          <cell r="G344" t="str">
            <v>社会事业</v>
          </cell>
          <cell r="H344" t="str">
            <v>
连江县</v>
          </cell>
          <cell r="I344" t="str">
            <v>
丹阳镇</v>
          </cell>
          <cell r="J344" t="str">
            <v>
建设民政教育、孤残儿童保护、老年康复服务、社会养老、荣誉军人康复医疗、防灾减灾，康复辅具研发检测等方面的内容。项目整体规划用地约570亩，总建筑面积约18万㎡。
</v>
          </cell>
          <cell r="K344" t="str">
            <v>2015-2018</v>
          </cell>
          <cell r="L344">
            <v>87400</v>
          </cell>
          <cell r="M344">
            <v>87400</v>
          </cell>
        </row>
        <row r="344">
          <cell r="S344" t="str">
            <v>国有独资
</v>
          </cell>
          <cell r="T344" t="str">
            <v>其他</v>
          </cell>
          <cell r="U344">
            <v>6000</v>
          </cell>
          <cell r="V344" t="str">
            <v>
省民政学校和省康复辅具研发检测中心主体封顶。
</v>
          </cell>
          <cell r="W344">
            <v>10000</v>
          </cell>
          <cell r="X344" t="str">
            <v>
一、二季度完成省民政学校和省康复辅具研发检测中心装修；三季度省民政学校和省康复辅具研发检测中心竣工验收。
</v>
          </cell>
        </row>
        <row r="344">
          <cell r="Z344">
            <v>9</v>
          </cell>
          <cell r="AA344" t="str">
            <v>570亩</v>
          </cell>
        </row>
        <row r="344">
          <cell r="AG344" t="str">
            <v>
福建省民政厅
</v>
          </cell>
          <cell r="AH344" t="str">
            <v>蔡德清
13860606159</v>
          </cell>
          <cell r="AI344" t="str">
            <v>
13328251798</v>
          </cell>
          <cell r="AJ344" t="str">
            <v>连江县</v>
          </cell>
          <cell r="AK344" t="str">
            <v>郑立敏</v>
          </cell>
          <cell r="AL344" t="str">
            <v>林恒增</v>
          </cell>
          <cell r="AM344" t="str">
            <v>在建</v>
          </cell>
        </row>
        <row r="345">
          <cell r="B345" t="str">
            <v>罗源湾海宁医院</v>
          </cell>
          <cell r="C345" t="str">
            <v>2016在建</v>
          </cell>
          <cell r="D345" t="str">
            <v>在建</v>
          </cell>
          <cell r="E345" t="str">
            <v>是</v>
          </cell>
          <cell r="F345" t="str">
            <v>是</v>
          </cell>
          <cell r="G345" t="str">
            <v>社会事业</v>
          </cell>
          <cell r="H345" t="str">
            <v>
罗源县</v>
          </cell>
          <cell r="I345" t="str">
            <v>开发区</v>
          </cell>
          <cell r="J345" t="str">
            <v>
建筑总面积105929㎡，主要建设住院大楼、门诊急诊医技大楼、影像楼、办公大楼及附属配套用房等，设置床位数500张。
</v>
          </cell>
          <cell r="K345" t="str">
            <v>2016-2020</v>
          </cell>
          <cell r="L345">
            <v>58000</v>
          </cell>
        </row>
        <row r="345">
          <cell r="N345" t="str">
            <v>58000</v>
          </cell>
        </row>
        <row r="345">
          <cell r="S345" t="str">
            <v>民营独资</v>
          </cell>
          <cell r="T345" t="str">
            <v>其他</v>
          </cell>
          <cell r="U345">
            <v>8000</v>
          </cell>
          <cell r="V345" t="str">
            <v>
进行医技楼基础处理。
</v>
          </cell>
          <cell r="W345">
            <v>7000</v>
          </cell>
          <cell r="X345" t="str">
            <v>
一至三季度完成医技楼主体土建施工，四季度医技楼主体建成。
</v>
          </cell>
        </row>
        <row r="345">
          <cell r="AA345">
            <v>75</v>
          </cell>
        </row>
        <row r="345">
          <cell r="AG345" t="str">
            <v>
罗源湾海宁投资有限公司
</v>
          </cell>
          <cell r="AH345" t="str">
            <v>王丕文
13905932318</v>
          </cell>
          <cell r="AI345" t="str">
            <v>王丕文
13905932318</v>
          </cell>
          <cell r="AJ345" t="str">
            <v>罗源县</v>
          </cell>
          <cell r="AK345" t="str">
            <v>林心銮</v>
          </cell>
          <cell r="AL345" t="str">
            <v>鄢萍</v>
          </cell>
          <cell r="AM345" t="str">
            <v>在建</v>
          </cell>
        </row>
        <row r="346">
          <cell r="B346" t="str">
            <v>永泰大樟溪自行车道及配套设施</v>
          </cell>
          <cell r="C346" t="str">
            <v>2016在建</v>
          </cell>
          <cell r="D346" t="str">
            <v>是</v>
          </cell>
        </row>
        <row r="346">
          <cell r="F346" t="str">
            <v>否</v>
          </cell>
          <cell r="G346" t="str">
            <v>社会事业</v>
          </cell>
          <cell r="H346" t="str">
            <v>永泰县</v>
          </cell>
          <cell r="I346" t="str">
            <v>城峰镇、葛岭镇</v>
          </cell>
          <cell r="J346" t="str">
            <v>
建设自行车专用道总长38.1公里以及大樟溪沿线车道的整治、整合，建设两岸风情大道绿化景观、风光带景观人行道、沿岸休闲场所、休闲旅游服务设施、夜景灯光工程等。
</v>
          </cell>
          <cell r="K346" t="str">
            <v>2015-2020</v>
          </cell>
          <cell r="L346">
            <v>92790</v>
          </cell>
        </row>
        <row r="346">
          <cell r="R346">
            <v>92790</v>
          </cell>
          <cell r="S346" t="str">
            <v>其他</v>
          </cell>
          <cell r="T346" t="str">
            <v>其他</v>
          </cell>
          <cell r="U346">
            <v>32217</v>
          </cell>
          <cell r="V346" t="str">
            <v>
自行车道架空段：NA段、NB段、NC段桥梁主体完成100%；污水管道、自行车道路基段正在施工；景观一区、景观三区正在进行绿化等施工。
</v>
          </cell>
          <cell r="W346">
            <v>13000</v>
          </cell>
          <cell r="X346" t="str">
            <v>
完成县城至葛岭段自行车道工程、地下管线工程、市政工程、绿化工程、配套服务建筑主体等主要工程施工任务。
</v>
          </cell>
        </row>
        <row r="346">
          <cell r="AA346">
            <v>807</v>
          </cell>
          <cell r="AB346">
            <v>807</v>
          </cell>
        </row>
        <row r="346">
          <cell r="AE346" t="str">
            <v>无</v>
          </cell>
          <cell r="AF346" t="str">
            <v>无</v>
          </cell>
          <cell r="AG346" t="str">
            <v>
中国交通建设股份有限公司
</v>
          </cell>
        </row>
        <row r="346">
          <cell r="AI346" t="str">
            <v>刘存立18953219068</v>
          </cell>
          <cell r="AJ346" t="str">
            <v>永泰县</v>
          </cell>
          <cell r="AK346" t="str">
            <v>雷连鸣</v>
          </cell>
          <cell r="AL346" t="str">
            <v>关瑞祺</v>
          </cell>
          <cell r="AM346" t="str">
            <v>在建</v>
          </cell>
        </row>
        <row r="347">
          <cell r="B347" t="str">
            <v>农林大学东方学院建设项目(永泰)</v>
          </cell>
          <cell r="C347" t="str">
            <v>2016在建</v>
          </cell>
          <cell r="D347" t="str">
            <v>是</v>
          </cell>
        </row>
        <row r="347">
          <cell r="F347" t="str">
            <v>否</v>
          </cell>
          <cell r="G347" t="str">
            <v>社会事业</v>
          </cell>
          <cell r="H347" t="str">
            <v>永泰县</v>
          </cell>
          <cell r="I347" t="str">
            <v>葛岭镇</v>
          </cell>
          <cell r="J347" t="str">
            <v>
总建筑面积40.63万㎡，一期建筑面积21.3万㎡，设有综合教学楼、行政楼、图书馆、学生公寓、综合楼、经管实训基地等；二期建筑面积19.33万㎡，设有学生服务中心、科研用房、教师住宅区、安保及车辆中心、实验及计算机中心等配套设施。
</v>
          </cell>
          <cell r="K347" t="str">
            <v>2015-2020</v>
          </cell>
          <cell r="L347">
            <v>110300</v>
          </cell>
        </row>
        <row r="347">
          <cell r="N347">
            <v>110300</v>
          </cell>
        </row>
        <row r="347">
          <cell r="S347" t="str">
            <v>民营独资
</v>
          </cell>
          <cell r="T347" t="str">
            <v>其他</v>
          </cell>
          <cell r="U347">
            <v>51698</v>
          </cell>
          <cell r="V347" t="str">
            <v>
一期完工。
</v>
          </cell>
          <cell r="W347">
            <v>20000</v>
          </cell>
          <cell r="X347" t="str">
            <v>
一期全面竣工；二期学生服务中心、科研用房、教师住宅区、安保及车辆中心、实验及计算机中心等配套设施动工建设。
</v>
          </cell>
        </row>
        <row r="347">
          <cell r="Z347">
            <v>6</v>
          </cell>
          <cell r="AA347">
            <v>739</v>
          </cell>
          <cell r="AB347">
            <v>100</v>
          </cell>
          <cell r="AC347">
            <v>15</v>
          </cell>
          <cell r="AD347">
            <v>5</v>
          </cell>
          <cell r="AE347" t="str">
            <v>无</v>
          </cell>
          <cell r="AF347" t="str">
            <v>无</v>
          </cell>
          <cell r="AG347" t="str">
            <v>
农林大学东方学院
</v>
          </cell>
        </row>
        <row r="347">
          <cell r="AI347" t="str">
            <v>赵建雄</v>
          </cell>
          <cell r="AJ347" t="str">
            <v>永泰县</v>
          </cell>
          <cell r="AK347" t="str">
            <v>雷连鸣</v>
          </cell>
          <cell r="AL347" t="str">
            <v>关瑞祺</v>
          </cell>
          <cell r="AM347" t="str">
            <v>在建</v>
          </cell>
        </row>
        <row r="348">
          <cell r="B348" t="str">
            <v>国家知识产权局专利局专利审查协作北京中心福建分中心</v>
          </cell>
          <cell r="C348" t="str">
            <v>2016计划新开工</v>
          </cell>
          <cell r="D348" t="str">
            <v>否</v>
          </cell>
          <cell r="E348" t="str">
            <v>否</v>
          </cell>
          <cell r="F348" t="str">
            <v>否</v>
          </cell>
          <cell r="G348" t="str">
            <v>社会事业</v>
          </cell>
          <cell r="H348" t="str">
            <v>高新区</v>
          </cell>
          <cell r="I348" t="str">
            <v>海西园</v>
          </cell>
          <cell r="J348" t="str">
            <v>
该中心由国家知识产权局、省政府、市政府共同投资建设。
</v>
          </cell>
          <cell r="K348" t="str">
            <v>2015-2017</v>
          </cell>
          <cell r="L348">
            <v>36692</v>
          </cell>
          <cell r="M348">
            <v>36692</v>
          </cell>
        </row>
        <row r="348">
          <cell r="S348">
            <v>1</v>
          </cell>
          <cell r="T348">
            <v>3</v>
          </cell>
          <cell r="U348">
            <v>3000</v>
          </cell>
          <cell r="V348" t="str">
            <v>
完成桩基工程施工及确定施工总承包单位并进场，进行基坑支护、土方开挖，开始承台及地下室底板施工。
</v>
          </cell>
          <cell r="W348">
            <v>23000</v>
          </cell>
          <cell r="X348" t="str">
            <v>
设备安装、调试及具备项目单体验收条件。
</v>
          </cell>
        </row>
        <row r="348">
          <cell r="Z348">
            <v>12</v>
          </cell>
          <cell r="AA348">
            <v>63</v>
          </cell>
        </row>
        <row r="348">
          <cell r="AG348" t="str">
            <v>
福州高新区投资控股有限公司
</v>
          </cell>
        </row>
        <row r="348">
          <cell r="AI348" t="str">
            <v>黄庆民 13599067966</v>
          </cell>
          <cell r="AJ348" t="str">
            <v>高新区</v>
          </cell>
          <cell r="AK348" t="str">
            <v>江智文</v>
          </cell>
          <cell r="AL348" t="str">
            <v>阮孝应</v>
          </cell>
          <cell r="AM348" t="str">
            <v>在建</v>
          </cell>
        </row>
        <row r="349">
          <cell r="B349" t="str">
            <v>联建新苑小学</v>
          </cell>
        </row>
        <row r="349">
          <cell r="G349" t="str">
            <v>社会事业</v>
          </cell>
          <cell r="H349" t="str">
            <v>仓山区</v>
          </cell>
        </row>
        <row r="349">
          <cell r="J349" t="str">
            <v>
该项目位于福州市仓山区仓山镇联建村，总用地14.7亩，总建筑面积7786平方米（24班），容积率0.7。
</v>
          </cell>
          <cell r="K349" t="str">
            <v>2016-2017</v>
          </cell>
          <cell r="L349">
            <v>10300</v>
          </cell>
        </row>
        <row r="349">
          <cell r="U349">
            <v>4000</v>
          </cell>
          <cell r="V349" t="str">
            <v>完成土地款缴交，工程开工建设。</v>
          </cell>
          <cell r="W349">
            <v>6300</v>
          </cell>
          <cell r="X349" t="str">
            <v>竣工交付。</v>
          </cell>
        </row>
        <row r="349">
          <cell r="Z349">
            <v>12</v>
          </cell>
        </row>
        <row r="349">
          <cell r="AG349" t="str">
            <v>福州佳创房地产开发有限公司</v>
          </cell>
        </row>
        <row r="349">
          <cell r="AJ349" t="str">
            <v>城投集团</v>
          </cell>
          <cell r="AK349" t="str">
            <v>林涛</v>
          </cell>
          <cell r="AL349" t="str">
            <v>杨新坚</v>
          </cell>
          <cell r="AM349" t="str">
            <v>在建</v>
          </cell>
        </row>
        <row r="350">
          <cell r="B350" t="str">
            <v>历史文化街区保护修复工程（三坊七巷、朱紫坊、上下杭项目）</v>
          </cell>
          <cell r="C350" t="str">
            <v>2016在建</v>
          </cell>
          <cell r="D350" t="str">
            <v>在建</v>
          </cell>
          <cell r="E350" t="str">
            <v>是</v>
          </cell>
          <cell r="F350" t="str">
            <v>否</v>
          </cell>
          <cell r="G350" t="str">
            <v>社会事业</v>
          </cell>
          <cell r="H350" t="str">
            <v>鼓楼区、台江区</v>
          </cell>
          <cell r="I350" t="str">
            <v>鼓楼区三坊七巷、鼓楼区朱紫坊、台江区上下杭</v>
          </cell>
          <cell r="J350" t="str">
            <v>
含三坊七巷历史文化街区（约39.8公顷）、朱紫坊历史文化街区（约16.86公顷）、上下杭历史文化街区（约31.73公顷）三大历史文化街区的保护修复工作，共约88.5公顷。
</v>
          </cell>
          <cell r="K350" t="str">
            <v>2017-2017</v>
          </cell>
          <cell r="L350">
            <v>24000</v>
          </cell>
          <cell r="M350">
            <v>0</v>
          </cell>
          <cell r="N350">
            <v>0</v>
          </cell>
          <cell r="O350">
            <v>20000</v>
          </cell>
          <cell r="P350">
            <v>0</v>
          </cell>
          <cell r="Q350">
            <v>0</v>
          </cell>
        </row>
        <row r="350">
          <cell r="S350" t="str">
            <v>国有独资</v>
          </cell>
          <cell r="T350" t="str">
            <v>其他</v>
          </cell>
          <cell r="U350">
            <v>0</v>
          </cell>
          <cell r="V350" t="str">
            <v>
无。
</v>
          </cell>
          <cell r="W350">
            <v>24000</v>
          </cell>
          <cell r="X350" t="str">
            <v>
1.安置房回购、唐城宋街遗址博物苑建设并完工。
2.上杭路120号等项目计划四季度完工；黄培松故居等计划一季度完工；上杭路77号等计划四季度主体结构基本完成。
3.朱紫坊29号等计划四季度完工；法海路34号等项目的招投标工作及保护修复工作。
</v>
          </cell>
          <cell r="Y350">
            <v>1</v>
          </cell>
          <cell r="Z350">
            <v>12</v>
          </cell>
        </row>
        <row r="350">
          <cell r="AC350">
            <v>0</v>
          </cell>
          <cell r="AD350">
            <v>0</v>
          </cell>
          <cell r="AE350">
            <v>0</v>
          </cell>
          <cell r="AF350">
            <v>0</v>
          </cell>
          <cell r="AG350" t="str">
            <v>
福州市三坊七巷保护开发有限公司
</v>
          </cell>
          <cell r="AH350" t="str">
            <v>谢谦华</v>
          </cell>
        </row>
        <row r="350">
          <cell r="AJ350" t="str">
            <v>文投集团</v>
          </cell>
          <cell r="AK350" t="str">
            <v>谢谦华</v>
          </cell>
          <cell r="AL350" t="str">
            <v>杨新坚</v>
          </cell>
          <cell r="AM350" t="str">
            <v>在建</v>
          </cell>
        </row>
        <row r="351">
          <cell r="B351" t="str">
            <v>马尾海峡青年交流营地</v>
          </cell>
          <cell r="C351" t="str">
            <v>2016在建</v>
          </cell>
          <cell r="D351" t="str">
            <v>在建</v>
          </cell>
          <cell r="E351" t="str">
            <v>是</v>
          </cell>
          <cell r="F351" t="str">
            <v>否</v>
          </cell>
          <cell r="G351" t="str">
            <v>社会事业</v>
          </cell>
          <cell r="H351" t="str">
            <v>马尾区</v>
          </cell>
          <cell r="I351" t="str">
            <v>琅岐镇</v>
          </cell>
          <cell r="J351" t="str">
            <v>
总建筑面积约14.5万㎡，建设有海峡青年会展中心、海峡青年创意园、海峡青年宾馆、海峡青年文化街、海峡青年活动中心等。
</v>
          </cell>
          <cell r="K351" t="str">
            <v>2016-2020</v>
          </cell>
          <cell r="L351">
            <v>180000</v>
          </cell>
        </row>
        <row r="351">
          <cell r="S351" t="str">
            <v>国有独资
</v>
          </cell>
          <cell r="T351" t="str">
            <v>其他</v>
          </cell>
          <cell r="U351">
            <v>85050</v>
          </cell>
          <cell r="V351" t="str">
            <v>
超序进度242.6%完成百日攻坚制定的目标。    
已完成会展中心、青年公寓、青年旅社、文化街、室外附属及景观绿化施工。正进行活动中心室内装修。
</v>
          </cell>
          <cell r="W351">
            <v>40000</v>
          </cell>
          <cell r="X351" t="str">
            <v>
一期完工。
</v>
          </cell>
        </row>
        <row r="351">
          <cell r="Z351" t="str">
            <v>7部分</v>
          </cell>
          <cell r="AA351" t="str">
            <v> </v>
          </cell>
        </row>
        <row r="351">
          <cell r="AC351" t="str">
            <v>0
</v>
          </cell>
          <cell r="AD351">
            <v>0</v>
          </cell>
          <cell r="AE351" t="str">
            <v>      </v>
          </cell>
          <cell r="AF351">
            <v>0</v>
          </cell>
          <cell r="AG351" t="str">
            <v>
福州文化旅游投资集团有限公司
</v>
          </cell>
          <cell r="AH351" t="str">
            <v>
林敬金</v>
          </cell>
          <cell r="AI351" t="str">
            <v>林翔</v>
          </cell>
          <cell r="AJ351" t="str">
            <v>文投集团</v>
          </cell>
          <cell r="AK351" t="str">
            <v>林敬金</v>
          </cell>
          <cell r="AL351" t="str">
            <v>李春</v>
          </cell>
          <cell r="AM351" t="str">
            <v>在建</v>
          </cell>
        </row>
        <row r="352">
          <cell r="B352" t="str">
            <v>海峡文化艺术中心</v>
          </cell>
          <cell r="C352" t="str">
            <v>是</v>
          </cell>
          <cell r="D352" t="str">
            <v>是</v>
          </cell>
          <cell r="E352" t="str">
            <v>是</v>
          </cell>
          <cell r="F352" t="str">
            <v>是</v>
          </cell>
          <cell r="G352" t="str">
            <v>社会事业</v>
          </cell>
          <cell r="H352" t="str">
            <v>仓山区</v>
          </cell>
          <cell r="I352" t="str">
            <v>城门镇</v>
          </cell>
          <cell r="J352" t="str">
            <v>
项目位于仓山区城门镇，选址用地面积约237亩，实用地面积215亩，总建筑面积约15万㎡(地下室建筑面积约5万㎡)。本项目设计以市花茉莉为元素，包括5个场馆，即1个1600座歌剧院、1个1000座音乐厅、1个700座多功能戏剧厅、1个影视中心（含6个电影厅）、1个艺术博物馆，及中央文化大厅、其它配套服务区等。
</v>
          </cell>
          <cell r="K352" t="str">
            <v>2015.5--2018.4</v>
          </cell>
          <cell r="L352">
            <v>317600</v>
          </cell>
          <cell r="M352">
            <v>81000</v>
          </cell>
          <cell r="N352">
            <v>81000</v>
          </cell>
          <cell r="O352">
            <v>155600</v>
          </cell>
          <cell r="P352" t="str">
            <v>无</v>
          </cell>
          <cell r="Q352" t="str">
            <v>无</v>
          </cell>
          <cell r="R352" t="str">
            <v>无</v>
          </cell>
          <cell r="S352" t="str">
            <v>国有独资;
</v>
          </cell>
          <cell r="T352" t="str">
            <v>否</v>
          </cell>
          <cell r="U352">
            <v>184200</v>
          </cell>
          <cell r="V352" t="str">
            <v>
完成多功能戏剧厅、音乐厅、歌剧院、艺术博物馆和影视中心五个场馆的主体结构封顶，正进行钢结构和砌体施工。
</v>
          </cell>
          <cell r="W352">
            <v>100000</v>
          </cell>
          <cell r="X352" t="str">
            <v>
计划10月完成幕墙和钢结构的施工；12月完成室内装饰施工；12月份完成室外工程的30%。
</v>
          </cell>
        </row>
        <row r="352">
          <cell r="AA352">
            <v>237</v>
          </cell>
          <cell r="AB352">
            <v>237</v>
          </cell>
          <cell r="AC352" t="str">
            <v>无</v>
          </cell>
          <cell r="AD352" t="str">
            <v>无</v>
          </cell>
          <cell r="AE352" t="str">
            <v>无</v>
          </cell>
          <cell r="AF352" t="str">
            <v>无</v>
          </cell>
          <cell r="AG352" t="str">
            <v>
福州新区开发投资集团有限公司
</v>
          </cell>
          <cell r="AH352" t="str">
            <v>林涛，董事长，联系电话：13706955605</v>
          </cell>
          <cell r="AI352" t="str">
            <v>陈华，公司副总经理，联系电话：13706981556</v>
          </cell>
          <cell r="AJ352" t="str">
            <v>新区集团</v>
          </cell>
          <cell r="AK352" t="str">
            <v>林涛</v>
          </cell>
          <cell r="AL352" t="str">
            <v>胡振杰</v>
          </cell>
          <cell r="AM352" t="str">
            <v>在建</v>
          </cell>
        </row>
        <row r="353">
          <cell r="B353" t="str">
            <v>福州市强制医疗所</v>
          </cell>
          <cell r="C353" t="str">
            <v>否</v>
          </cell>
          <cell r="D353" t="str">
            <v>在建</v>
          </cell>
          <cell r="E353" t="str">
            <v>否</v>
          </cell>
          <cell r="F353" t="str">
            <v>否</v>
          </cell>
          <cell r="G353" t="str">
            <v>社会事业</v>
          </cell>
          <cell r="H353" t="str">
            <v>仓山区</v>
          </cell>
          <cell r="I353" t="str">
            <v>建新镇、盖山镇</v>
          </cell>
          <cell r="J353" t="str">
            <v>
建设用地面积17982㎡，总建筑面积27155.98㎡。
</v>
          </cell>
          <cell r="K353" t="str">
            <v>2016
-2017</v>
          </cell>
          <cell r="L353">
            <v>24980</v>
          </cell>
          <cell r="M353">
            <v>24980</v>
          </cell>
          <cell r="N353">
            <v>0</v>
          </cell>
          <cell r="O353">
            <v>0</v>
          </cell>
          <cell r="P353">
            <v>0</v>
          </cell>
          <cell r="Q353">
            <v>0</v>
          </cell>
          <cell r="R353">
            <v>0</v>
          </cell>
          <cell r="S353" t="str">
            <v>市财政</v>
          </cell>
          <cell r="T353" t="str">
            <v>否</v>
          </cell>
          <cell r="U353">
            <v>10000</v>
          </cell>
          <cell r="V353" t="str">
            <v>
启动进场施工。
</v>
          </cell>
          <cell r="W353">
            <v>5000</v>
          </cell>
          <cell r="X353" t="str">
            <v>
3月底完成边坡支护；6月完成底桩基与地下室；9月底完成主体结构；12月底完成室内装饰。
</v>
          </cell>
        </row>
        <row r="353">
          <cell r="AA353">
            <v>27</v>
          </cell>
          <cell r="AB353">
            <v>27</v>
          </cell>
          <cell r="AC353">
            <v>0</v>
          </cell>
          <cell r="AD353">
            <v>0</v>
          </cell>
          <cell r="AE353">
            <v>0</v>
          </cell>
          <cell r="AF353">
            <v>0</v>
          </cell>
          <cell r="AG353" t="str">
            <v>
福州市公安局
</v>
          </cell>
          <cell r="AH353" t="str">
            <v>潘东升87026700</v>
          </cell>
          <cell r="AI353" t="str">
            <v>黄建鼎监管支队政委87022891</v>
          </cell>
          <cell r="AJ353" t="str">
            <v>市公安局</v>
          </cell>
          <cell r="AK353" t="str">
            <v>潘东升</v>
          </cell>
          <cell r="AL353" t="str">
            <v>潘东升</v>
          </cell>
          <cell r="AM353" t="str">
            <v>在建</v>
          </cell>
        </row>
        <row r="354">
          <cell r="B354" t="str">
            <v>福州地区大学新校区教师生活区项目</v>
          </cell>
          <cell r="C354" t="str">
            <v>否</v>
          </cell>
          <cell r="D354" t="str">
            <v>否</v>
          </cell>
          <cell r="E354" t="str">
            <v>否</v>
          </cell>
          <cell r="F354" t="str">
            <v>否</v>
          </cell>
          <cell r="G354" t="str">
            <v>社会事业</v>
          </cell>
          <cell r="H354" t="str">
            <v>
闽侯县</v>
          </cell>
          <cell r="I354" t="str">
            <v>
上街镇</v>
          </cell>
          <cell r="J354" t="str">
            <v>
总建筑面积约65.7万㎡，建设限价房4889套，配建一所九年制学校和两所幼儿园。项目分A、B、C三区开发建设。A区共20栋楼1770套，B区35栋楼1994套，C区17栋楼1125套。
</v>
          </cell>
          <cell r="K354" t="str">
            <v>2008-2017
</v>
          </cell>
          <cell r="L354">
            <v>200000</v>
          </cell>
          <cell r="M354" t="str">
            <v> </v>
          </cell>
          <cell r="N354">
            <v>200000</v>
          </cell>
          <cell r="O354" t="str">
            <v> </v>
          </cell>
          <cell r="P354" t="str">
            <v> </v>
          </cell>
          <cell r="Q354" t="str">
            <v> </v>
          </cell>
          <cell r="R354" t="str">
            <v> </v>
          </cell>
          <cell r="S354" t="str">
            <v>国有独资</v>
          </cell>
          <cell r="T354" t="str">
            <v>其他</v>
          </cell>
          <cell r="U354">
            <v>105000</v>
          </cell>
          <cell r="V354" t="str">
            <v>
已建成B区32栋楼1877套住宅及A区幼儿园、九年制学校。
A区A13#-A20#楼项目完成地下室结构施工。
</v>
          </cell>
          <cell r="W354">
            <v>14000</v>
          </cell>
          <cell r="X354" t="str">
            <v>
上半年完成A区13#-20#楼上部主体结构及砌体工程。
下半年完成A区13#-20#楼装饰装修工程并落架。
</v>
          </cell>
        </row>
        <row r="354">
          <cell r="Z354">
            <v>12</v>
          </cell>
          <cell r="AA354">
            <v>571</v>
          </cell>
          <cell r="AB354">
            <v>55.71</v>
          </cell>
          <cell r="AC354" t="str">
            <v> </v>
          </cell>
          <cell r="AD354" t="str">
            <v> </v>
          </cell>
          <cell r="AE354" t="str">
            <v> </v>
          </cell>
          <cell r="AF354" t="str">
            <v> </v>
          </cell>
          <cell r="AG354" t="str">
            <v>
福建省直房地产开发公司
</v>
          </cell>
          <cell r="AH354" t="str">
            <v>余则林、总经理、87808623</v>
          </cell>
          <cell r="AI354" t="str">
            <v>陈晔、经办人、87817728</v>
          </cell>
          <cell r="AJ354" t="str">
            <v>大学城管委会</v>
          </cell>
          <cell r="AK354" t="str">
            <v>陈长泽</v>
          </cell>
          <cell r="AL354" t="str">
            <v>李春</v>
          </cell>
          <cell r="AM354" t="str">
            <v>在建</v>
          </cell>
        </row>
        <row r="355">
          <cell r="B355" t="str">
            <v>市一医院新建外科病房大楼</v>
          </cell>
          <cell r="C355">
            <v>1</v>
          </cell>
          <cell r="D355">
            <v>1</v>
          </cell>
          <cell r="E355" t="str">
            <v>是</v>
          </cell>
          <cell r="F355" t="str">
            <v>否</v>
          </cell>
          <cell r="G355" t="str">
            <v>社会事业</v>
          </cell>
          <cell r="H355" t="str">
            <v>台江区</v>
          </cell>
          <cell r="I355" t="str">
            <v>洋中街道</v>
          </cell>
          <cell r="J355" t="str">
            <v>
建筑总面积52958.3㎡，包括新建1幢外科病房大楼及辅助用房，共计新建建筑面积52958㎡（其中地下室建筑面积8276.3㎡），同时拆除部分旧楼（拆除建筑面积2046㎡），保留现状6层干部住院部、现状15层病房楼、7层门诊大楼。新增计容建筑面积44682㎡，地下室建筑面积8276.3㎡，新增床位700张。
</v>
          </cell>
          <cell r="K355" t="str">
            <v>2016-2021</v>
          </cell>
          <cell r="L355">
            <v>53737</v>
          </cell>
          <cell r="M355">
            <v>53737</v>
          </cell>
        </row>
        <row r="355">
          <cell r="S355" t="str">
            <v>国有独资</v>
          </cell>
          <cell r="T355" t="str">
            <v>其他</v>
          </cell>
          <cell r="U355">
            <v>15346</v>
          </cell>
          <cell r="V355" t="str">
            <v>
桩基施工。
</v>
          </cell>
          <cell r="W355">
            <v>2400</v>
          </cell>
          <cell r="X355" t="str">
            <v>
完成桩基施工，开始主体施工。
</v>
          </cell>
        </row>
        <row r="355">
          <cell r="AA355">
            <v>63</v>
          </cell>
        </row>
        <row r="355">
          <cell r="AG355" t="str">
            <v>
福州市第一医院
</v>
          </cell>
          <cell r="AH355" t="str">
            <v>福州市第一医院院长张帆88301693；</v>
          </cell>
          <cell r="AI355" t="str">
            <v>陈小塔，福州市第一医院总务部主任，18950297167</v>
          </cell>
          <cell r="AJ355" t="str">
            <v>市卫计委</v>
          </cell>
          <cell r="AK355" t="str">
            <v>林澄</v>
          </cell>
          <cell r="AL355" t="str">
            <v>李春</v>
          </cell>
          <cell r="AM355" t="str">
            <v>在建</v>
          </cell>
        </row>
        <row r="356">
          <cell r="B356" t="str">
            <v>福州市妇幼保健院新院建设一期</v>
          </cell>
          <cell r="C356">
            <v>2</v>
          </cell>
          <cell r="D356" t="str">
            <v>否</v>
          </cell>
          <cell r="E356" t="str">
            <v>是</v>
          </cell>
          <cell r="F356" t="str">
            <v>否</v>
          </cell>
          <cell r="G356" t="str">
            <v>社会事业</v>
          </cell>
          <cell r="H356" t="str">
            <v>仓山区</v>
          </cell>
          <cell r="I356" t="str">
            <v>建新镇福湾路西侧、建新大道南侧</v>
          </cell>
          <cell r="J356" t="str">
            <v>
用地面积37847.1㎡。分两期进行建设，预设1000张病床，其中一期设置500张病床。一期工程建筑面积为9.9万㎡，计容建筑面积为7.2万㎡，其中门诊综合不计容建筑面积为2.7万㎡。
</v>
          </cell>
          <cell r="K356" t="str">
            <v>2016-2020</v>
          </cell>
          <cell r="L356">
            <v>96000</v>
          </cell>
          <cell r="M356">
            <v>96000</v>
          </cell>
        </row>
        <row r="356">
          <cell r="S356" t="str">
            <v>国有独资</v>
          </cell>
          <cell r="T356" t="str">
            <v>其他</v>
          </cell>
        </row>
        <row r="356">
          <cell r="V356" t="str">
            <v>
桩基施工。
</v>
          </cell>
          <cell r="W356">
            <v>1800</v>
          </cell>
          <cell r="X356" t="str">
            <v>
完成桩基施工，开始主体施工。
</v>
          </cell>
        </row>
        <row r="356">
          <cell r="AA356">
            <v>56</v>
          </cell>
        </row>
        <row r="356">
          <cell r="AG356" t="str">
            <v>
福州市妇幼保健院
</v>
          </cell>
          <cell r="AH356" t="str">
            <v>阮能健 院长联系电话：18965909908</v>
          </cell>
          <cell r="AI356" t="str">
            <v>施频频 总务科 联系电话：15880009980</v>
          </cell>
          <cell r="AJ356" t="str">
            <v>市卫计委</v>
          </cell>
          <cell r="AK356" t="str">
            <v>林澄</v>
          </cell>
          <cell r="AL356" t="str">
            <v>李春</v>
          </cell>
          <cell r="AM356" t="str">
            <v>在建</v>
          </cell>
        </row>
        <row r="357">
          <cell r="B357" t="str">
            <v>福州市体育运动学校改扩建项目</v>
          </cell>
          <cell r="C357" t="str">
            <v>是</v>
          </cell>
          <cell r="D357" t="str">
            <v>是</v>
          </cell>
          <cell r="E357" t="str">
            <v>否</v>
          </cell>
          <cell r="F357" t="str">
            <v>否</v>
          </cell>
          <cell r="G357" t="str">
            <v>社会事业</v>
          </cell>
          <cell r="H357" t="str">
            <v>仓山区</v>
          </cell>
          <cell r="I357" t="str">
            <v>仓前</v>
          </cell>
          <cell r="J357" t="str">
            <v>
项目新建建筑面积66805㎡，拟新建综合馆、射击馆、水泵房、网球场、训练辅助综合楼、综合教学楼、体校配套用房、体校学生宿舍楼、体育训练基地、沙滩排球场及相关附属设施等，并对田径场进行改造。
</v>
          </cell>
          <cell r="K357" t="str">
            <v>2014-2020</v>
          </cell>
          <cell r="L357">
            <v>52300</v>
          </cell>
          <cell r="M357">
            <v>52300</v>
          </cell>
        </row>
        <row r="357">
          <cell r="S357" t="str">
            <v>国有独资</v>
          </cell>
          <cell r="T357" t="str">
            <v>其他</v>
          </cell>
          <cell r="U357">
            <v>15000</v>
          </cell>
          <cell r="V357" t="str">
            <v>
第1标段已竣工验收，预计第2标段综合馆地下室底板工程及局部顶板施工，第3标段旧建筑物的残值评估工作。
</v>
          </cell>
          <cell r="W357">
            <v>7000</v>
          </cell>
          <cell r="X357" t="str">
            <v>
上半年继续进行第2标段主体结构施工，同时组织第3标段施工、监理的招标工作。下半年第2标段主体工程完工，同时进行第3标段桩基等施工工作。
</v>
          </cell>
        </row>
        <row r="357">
          <cell r="AA357" t="str">
            <v>约148亩</v>
          </cell>
        </row>
        <row r="357">
          <cell r="AG357" t="str">
            <v>
业主：福州市体育运动学校；福州建工（集团）总公司代建
</v>
          </cell>
          <cell r="AH357" t="str">
            <v>张帆83608503</v>
          </cell>
          <cell r="AI357" t="str">
            <v>梁秀惠87503260</v>
          </cell>
          <cell r="AJ357" t="str">
            <v>市体育局</v>
          </cell>
          <cell r="AK357" t="str">
            <v>张涵</v>
          </cell>
          <cell r="AL357" t="str">
            <v>李春</v>
          </cell>
          <cell r="AM357" t="str">
            <v>在建</v>
          </cell>
        </row>
        <row r="358">
          <cell r="B358" t="str">
            <v>福州金山九期中学（暂名）</v>
          </cell>
          <cell r="C358" t="str">
            <v>预备前期</v>
          </cell>
          <cell r="D358" t="str">
            <v>预备前期</v>
          </cell>
          <cell r="E358" t="str">
            <v>是</v>
          </cell>
          <cell r="F358" t="str">
            <v>否</v>
          </cell>
          <cell r="G358" t="str">
            <v>社会事业</v>
          </cell>
          <cell r="H358" t="str">
            <v>仓山区</v>
          </cell>
          <cell r="I358" t="str">
            <v>金山街道</v>
          </cell>
          <cell r="J358" t="str">
            <v>
征地约49.62亩，总建筑面积2.22万㎡，建设教学楼、综合楼、风雨操场等。
</v>
          </cell>
          <cell r="K358" t="str">
            <v>2016-2017</v>
          </cell>
          <cell r="L358">
            <v>17782</v>
          </cell>
          <cell r="M358">
            <v>17782</v>
          </cell>
        </row>
        <row r="358">
          <cell r="S358" t="str">
            <v>国有独资</v>
          </cell>
          <cell r="T358" t="str">
            <v>其他</v>
          </cell>
          <cell r="U358">
            <v>2500</v>
          </cell>
          <cell r="V358" t="str">
            <v>
开展前期工作。
</v>
          </cell>
          <cell r="W358">
            <v>12750</v>
          </cell>
          <cell r="X358" t="str">
            <v>
竣工。
</v>
          </cell>
        </row>
        <row r="358">
          <cell r="Z358">
            <v>12</v>
          </cell>
          <cell r="AA358">
            <v>49.62</v>
          </cell>
          <cell r="AB358">
            <v>49.62</v>
          </cell>
        </row>
        <row r="358">
          <cell r="AG358" t="str">
            <v>
福州市教育局
</v>
          </cell>
          <cell r="AH358" t="str">
            <v>林和风、处长、83302446</v>
          </cell>
          <cell r="AI358" t="str">
            <v>商旻、工作人员、83327466
fzsxab@126.com</v>
          </cell>
          <cell r="AJ358" t="str">
            <v>市教育局</v>
          </cell>
          <cell r="AK358" t="str">
            <v>唐希</v>
          </cell>
          <cell r="AL358" t="str">
            <v>李春</v>
          </cell>
          <cell r="AM358" t="str">
            <v>在建</v>
          </cell>
        </row>
        <row r="359">
          <cell r="B359" t="str">
            <v>福州中小学生综合实践基地（一期）</v>
          </cell>
          <cell r="C359" t="str">
            <v>2016在建</v>
          </cell>
          <cell r="D359" t="str">
            <v>否</v>
          </cell>
          <cell r="E359" t="str">
            <v>是</v>
          </cell>
          <cell r="F359" t="str">
            <v>否</v>
          </cell>
          <cell r="G359" t="str">
            <v>社会事业</v>
          </cell>
          <cell r="H359" t="str">
            <v>永泰县</v>
          </cell>
          <cell r="I359" t="str">
            <v>塘前乡</v>
          </cell>
          <cell r="J359" t="str">
            <v>
征地约324亩，总建筑面积5.3万㎡，建设主题教育中心馆、风雨操场、学生宿舍食堂、室外拓展训练区等。
</v>
          </cell>
          <cell r="K359" t="str">
            <v>2015-2018</v>
          </cell>
          <cell r="L359">
            <v>33200</v>
          </cell>
          <cell r="M359">
            <v>33200</v>
          </cell>
        </row>
        <row r="359">
          <cell r="S359" t="str">
            <v>国有独资</v>
          </cell>
          <cell r="T359" t="str">
            <v>其他</v>
          </cell>
          <cell r="U359">
            <v>9000</v>
          </cell>
          <cell r="V359" t="str">
            <v>
基础施工。
</v>
          </cell>
          <cell r="W359">
            <v>6000</v>
          </cell>
          <cell r="X359" t="str">
            <v>
完成土方、挡土墙施工，争取完成主体施工。
</v>
          </cell>
        </row>
        <row r="359">
          <cell r="AA359">
            <v>64</v>
          </cell>
          <cell r="AB359">
            <v>64</v>
          </cell>
          <cell r="AC359">
            <v>260</v>
          </cell>
          <cell r="AD359">
            <v>260</v>
          </cell>
        </row>
        <row r="359">
          <cell r="AG359" t="str">
            <v>
福州市教育局
</v>
          </cell>
          <cell r="AH359" t="str">
            <v>林和风、处长、83302446</v>
          </cell>
          <cell r="AI359" t="str">
            <v>商旻、工作人员、83327466
fzsxab@126.com</v>
          </cell>
          <cell r="AJ359" t="str">
            <v>市教育局</v>
          </cell>
          <cell r="AK359" t="str">
            <v>唐希</v>
          </cell>
          <cell r="AL359" t="str">
            <v>李春</v>
          </cell>
          <cell r="AM359" t="str">
            <v>在建</v>
          </cell>
        </row>
        <row r="360">
          <cell r="B360" t="str">
            <v>旧屋区改造及保障房</v>
          </cell>
        </row>
        <row r="360">
          <cell r="J360">
            <v>58</v>
          </cell>
          <cell r="K360" t="str">
            <v>项</v>
          </cell>
          <cell r="L360">
            <v>9593054</v>
          </cell>
        </row>
        <row r="360">
          <cell r="U360">
            <v>5875148</v>
          </cell>
        </row>
        <row r="360">
          <cell r="W360">
            <v>1626471</v>
          </cell>
        </row>
        <row r="361">
          <cell r="B361" t="str">
            <v>乌山西路福大市场北侧</v>
          </cell>
          <cell r="C361" t="str">
            <v>否</v>
          </cell>
          <cell r="D361" t="str">
            <v>否</v>
          </cell>
          <cell r="E361" t="str">
            <v>否</v>
          </cell>
          <cell r="F361" t="str">
            <v>否</v>
          </cell>
          <cell r="G361" t="str">
            <v>旧屋区改造及保障房</v>
          </cell>
          <cell r="H361" t="str">
            <v>鼓楼区</v>
          </cell>
          <cell r="I361" t="str">
            <v>洪山镇</v>
          </cell>
          <cell r="J361" t="str">
            <v>
项目用地面积约5.73亩，地上建筑面积约为6870㎡。
</v>
          </cell>
          <cell r="K361" t="str">
            <v>2016.12-2018.06</v>
          </cell>
          <cell r="L361">
            <v>10850</v>
          </cell>
          <cell r="M361">
            <v>10850</v>
          </cell>
        </row>
        <row r="361">
          <cell r="S361" t="str">
            <v>国有独资</v>
          </cell>
          <cell r="T361" t="str">
            <v>其他</v>
          </cell>
          <cell r="U361">
            <v>5000</v>
          </cell>
          <cell r="V361" t="str">
            <v>
启动建设。
</v>
          </cell>
          <cell r="W361">
            <v>2500</v>
          </cell>
          <cell r="X361" t="str">
            <v>
主体结构封顶。
</v>
          </cell>
        </row>
        <row r="361">
          <cell r="AA361">
            <v>5.73</v>
          </cell>
        </row>
        <row r="361">
          <cell r="AG361" t="str">
            <v>
鼓楼区建设投资有限责任公司
</v>
          </cell>
          <cell r="AH361" t="str">
            <v>何俊斌
总经理
87674587</v>
          </cell>
          <cell r="AI361" t="str">
            <v>吴  欣
综合部经理
87561837</v>
          </cell>
          <cell r="AJ361" t="str">
            <v>鼓楼区</v>
          </cell>
          <cell r="AK361" t="str">
            <v>朱训志</v>
          </cell>
          <cell r="AL361" t="str">
            <v>薛侃</v>
          </cell>
          <cell r="AM361" t="str">
            <v>在建</v>
          </cell>
        </row>
        <row r="362">
          <cell r="B362" t="str">
            <v>江厝路银联总厂安置房项目</v>
          </cell>
          <cell r="C362" t="str">
            <v>否</v>
          </cell>
          <cell r="D362" t="str">
            <v>否</v>
          </cell>
          <cell r="E362" t="str">
            <v>否</v>
          </cell>
          <cell r="F362" t="str">
            <v>否</v>
          </cell>
          <cell r="G362" t="str">
            <v>旧屋区改造及保障房</v>
          </cell>
          <cell r="H362" t="str">
            <v>鼓楼区</v>
          </cell>
          <cell r="I362" t="str">
            <v>五凤街道</v>
          </cell>
          <cell r="J362" t="str">
            <v>
项目规划用地面积约8.44亩，地上建筑面积约为10016㎡。
</v>
          </cell>
          <cell r="K362" t="str">
            <v>2016.12-2018.06</v>
          </cell>
          <cell r="L362">
            <v>20620</v>
          </cell>
          <cell r="M362">
            <v>20620</v>
          </cell>
        </row>
        <row r="362">
          <cell r="S362" t="str">
            <v>国有独资
</v>
          </cell>
          <cell r="T362" t="str">
            <v>其他</v>
          </cell>
          <cell r="U362">
            <v>14000</v>
          </cell>
          <cell r="V362" t="str">
            <v>
启动建设。
</v>
          </cell>
          <cell r="W362">
            <v>3000</v>
          </cell>
          <cell r="X362" t="str">
            <v>主体结构封顶，外墙落架。</v>
          </cell>
        </row>
        <row r="362">
          <cell r="AA362">
            <v>8.44</v>
          </cell>
        </row>
        <row r="362">
          <cell r="AG362" t="str">
            <v>
鼓楼区建设投资有限责任公司
</v>
          </cell>
          <cell r="AH362" t="str">
            <v>何俊斌
总经理
87674587</v>
          </cell>
          <cell r="AI362" t="str">
            <v>吴  欣
综合部经理
87561837</v>
          </cell>
          <cell r="AJ362" t="str">
            <v>鼓楼区</v>
          </cell>
          <cell r="AK362" t="str">
            <v>朱训志</v>
          </cell>
          <cell r="AL362" t="str">
            <v>薛侃</v>
          </cell>
          <cell r="AM362" t="str">
            <v>在建</v>
          </cell>
        </row>
        <row r="363">
          <cell r="B363" t="str">
            <v>龙峰里山头角旧屋区改造安置房项目</v>
          </cell>
          <cell r="C363" t="str">
            <v>在建</v>
          </cell>
          <cell r="D363" t="str">
            <v>在建 </v>
          </cell>
          <cell r="E363" t="str">
            <v>是</v>
          </cell>
          <cell r="F363" t="str">
            <v>否</v>
          </cell>
          <cell r="G363" t="str">
            <v>旧屋区改造及保障房</v>
          </cell>
          <cell r="H363" t="str">
            <v>鼓楼区</v>
          </cell>
          <cell r="I363" t="str">
            <v>华大街道</v>
          </cell>
          <cell r="J363" t="str">
            <v>
项目用地面积约34.76亩，总建筑面积约7.8万㎡，其中住宅约6万㎡，配套商业3600㎡。
</v>
          </cell>
          <cell r="K363" t="str">
            <v>2012.09-2017.07</v>
          </cell>
          <cell r="L363">
            <v>71000</v>
          </cell>
          <cell r="M363">
            <v>71000</v>
          </cell>
        </row>
        <row r="363">
          <cell r="S363" t="str">
            <v>国有独资</v>
          </cell>
          <cell r="T363" t="str">
            <v>其他</v>
          </cell>
          <cell r="U363">
            <v>69350</v>
          </cell>
          <cell r="V363" t="str">
            <v>
单体竣工。
</v>
          </cell>
          <cell r="W363">
            <v>1650</v>
          </cell>
          <cell r="X363" t="str">
            <v>
竣工。
</v>
          </cell>
        </row>
        <row r="363">
          <cell r="Z363">
            <v>7</v>
          </cell>
          <cell r="AA363">
            <v>34.76</v>
          </cell>
        </row>
        <row r="363">
          <cell r="AG363" t="str">
            <v>
鼓楼区建设投资有限责任公司
</v>
          </cell>
          <cell r="AH363" t="str">
            <v>何俊斌
总经理
87674587</v>
          </cell>
          <cell r="AI363" t="str">
            <v>吴  欣
综合部经理
87561837</v>
          </cell>
          <cell r="AJ363" t="str">
            <v>鼓楼区</v>
          </cell>
          <cell r="AK363" t="str">
            <v>朱训志</v>
          </cell>
          <cell r="AL363" t="str">
            <v>薛侃</v>
          </cell>
          <cell r="AM363" t="str">
            <v>在建</v>
          </cell>
        </row>
        <row r="364">
          <cell r="B364" t="str">
            <v>六一新苑</v>
          </cell>
          <cell r="C364" t="str">
            <v>在建</v>
          </cell>
          <cell r="D364" t="str">
            <v>在建</v>
          </cell>
          <cell r="E364" t="str">
            <v>是</v>
          </cell>
          <cell r="F364" t="str">
            <v>否</v>
          </cell>
          <cell r="G364" t="str">
            <v>旧屋区改造及保障房</v>
          </cell>
          <cell r="H364" t="str">
            <v>鼓楼区</v>
          </cell>
          <cell r="I364" t="str">
            <v>水部街道</v>
          </cell>
          <cell r="J364" t="str">
            <v>
建筑用地面积9674㎡，总建筑面积48554㎡（地上面积35436㎡，地下面积13118㎡）。
</v>
          </cell>
          <cell r="K364" t="str">
            <v>2016.04-2018.12</v>
          </cell>
          <cell r="L364">
            <v>77285</v>
          </cell>
          <cell r="M364">
            <v>77285</v>
          </cell>
        </row>
        <row r="364">
          <cell r="S364" t="str">
            <v>国有独资</v>
          </cell>
          <cell r="T364" t="str">
            <v>其他</v>
          </cell>
          <cell r="U364">
            <v>20000</v>
          </cell>
          <cell r="V364" t="str">
            <v>
完成主体桩基及地下室围护桩施工，进行地下室土方开挖。
</v>
          </cell>
          <cell r="W364">
            <v>4000</v>
          </cell>
          <cell r="X364" t="str">
            <v>
主体结构施工。
</v>
          </cell>
        </row>
        <row r="364">
          <cell r="AA364">
            <v>14.51</v>
          </cell>
          <cell r="AB364">
            <v>14.51</v>
          </cell>
        </row>
        <row r="364">
          <cell r="AG364" t="str">
            <v>
福州市鼓楼区房地产开发公司
</v>
          </cell>
          <cell r="AH364" t="str">
            <v>陈  思
总经理
13805083677</v>
          </cell>
          <cell r="AI364" t="str">
            <v>吴旭光
科  员1396068295</v>
          </cell>
          <cell r="AJ364" t="str">
            <v>鼓楼区</v>
          </cell>
          <cell r="AK364" t="str">
            <v>朱训志</v>
          </cell>
          <cell r="AL364" t="str">
            <v>薛侃</v>
          </cell>
          <cell r="AM364" t="str">
            <v>在建</v>
          </cell>
        </row>
        <row r="365">
          <cell r="B365" t="str">
            <v>保利天悦花园</v>
          </cell>
          <cell r="C365" t="str">
            <v>计划新开工</v>
          </cell>
          <cell r="D365" t="str">
            <v>计划新开工</v>
          </cell>
          <cell r="E365" t="str">
            <v>是</v>
          </cell>
          <cell r="F365" t="str">
            <v>否</v>
          </cell>
          <cell r="G365" t="str">
            <v>旧屋区改造及保障房</v>
          </cell>
          <cell r="H365" t="str">
            <v>鼓楼区</v>
          </cell>
          <cell r="I365" t="str">
            <v>五凤街道</v>
          </cell>
          <cell r="J365" t="str">
            <v>
总用地面积6.48万㎡，含912㎡公共绿地。总建筑面积约33.76万㎡，其中安置房约17.6万㎡，公租房0.6万㎡，拟在片区内建设幼儿园、文体活动站、社区居委会及社区居家养老服务中心等公共配套设施。
</v>
          </cell>
          <cell r="K365" t="str">
            <v>2016.11-2019.12</v>
          </cell>
          <cell r="L365">
            <v>340000</v>
          </cell>
        </row>
        <row r="365">
          <cell r="N365">
            <v>340000</v>
          </cell>
        </row>
        <row r="365">
          <cell r="S365" t="str">
            <v>国有独资
</v>
          </cell>
          <cell r="T365" t="str">
            <v>央企</v>
          </cell>
          <cell r="U365">
            <v>150000</v>
          </cell>
          <cell r="V365" t="str">
            <v>
完成安置房建设前期手续，部分地块先行动建。
</v>
          </cell>
          <cell r="W365">
            <v>50000</v>
          </cell>
          <cell r="X365" t="str">
            <v>
全面动工。
</v>
          </cell>
        </row>
        <row r="365">
          <cell r="AA365">
            <v>97.3</v>
          </cell>
        </row>
        <row r="365">
          <cell r="AG365" t="str">
            <v>
福州中悦房地产开发有限公司
</v>
          </cell>
          <cell r="AH365" t="str">
            <v>吕士春
总经理
13705003796</v>
          </cell>
          <cell r="AI365" t="str">
            <v>吕士春
总经理
13705003796</v>
          </cell>
          <cell r="AJ365" t="str">
            <v>鼓楼区</v>
          </cell>
          <cell r="AK365" t="str">
            <v>朱训志</v>
          </cell>
          <cell r="AL365" t="str">
            <v>郑云春</v>
          </cell>
          <cell r="AM365" t="str">
            <v>在建</v>
          </cell>
        </row>
        <row r="366">
          <cell r="B366" t="str">
            <v>元庚公寓</v>
          </cell>
          <cell r="C366" t="str">
            <v>在建</v>
          </cell>
          <cell r="D366" t="str">
            <v>在建 </v>
          </cell>
          <cell r="E366" t="str">
            <v>否</v>
          </cell>
          <cell r="F366" t="str">
            <v>否</v>
          </cell>
          <cell r="G366" t="str">
            <v>旧屋区改造及保障房</v>
          </cell>
          <cell r="H366" t="str">
            <v>鼓楼区</v>
          </cell>
          <cell r="I366" t="str">
            <v>鼓西街道</v>
          </cell>
          <cell r="J366" t="str">
            <v>
总用地面积4238㎡，总建筑面积29177㎡，2座20层商住楼，1-2层为商业，3-20层为住宅、公寓，地下室2层。
</v>
          </cell>
          <cell r="K366" t="str">
            <v>2015.04-
2017.08</v>
          </cell>
          <cell r="L366">
            <v>24000</v>
          </cell>
        </row>
        <row r="366">
          <cell r="N366">
            <v>24000</v>
          </cell>
        </row>
        <row r="366">
          <cell r="S366" t="str">
            <v>民营独资</v>
          </cell>
          <cell r="T366" t="str">
            <v>其他</v>
          </cell>
          <cell r="U366">
            <v>19500</v>
          </cell>
          <cell r="V366" t="str">
            <v>
完成建筑外墙施工。
</v>
          </cell>
          <cell r="W366">
            <v>2200</v>
          </cell>
          <cell r="X366" t="str">
            <v>
竣工。
</v>
          </cell>
        </row>
        <row r="366">
          <cell r="Z366">
            <v>8</v>
          </cell>
          <cell r="AA366">
            <v>6.4</v>
          </cell>
          <cell r="AB366">
            <v>0</v>
          </cell>
          <cell r="AC366">
            <v>0</v>
          </cell>
          <cell r="AD366">
            <v>0</v>
          </cell>
          <cell r="AE366">
            <v>0</v>
          </cell>
          <cell r="AF366">
            <v>0</v>
          </cell>
          <cell r="AG366" t="str">
            <v>
福州和胜房地产有限责任公司
</v>
          </cell>
          <cell r="AH366" t="str">
            <v>刘加勤
总经理
手机13905005925</v>
          </cell>
          <cell r="AI366" t="str">
            <v>詹建荣
经理
固话0591-87762355
传真0591-87837270
手机13600861571</v>
          </cell>
          <cell r="AJ366" t="str">
            <v>鼓楼区</v>
          </cell>
          <cell r="AK366" t="str">
            <v>朱训志</v>
          </cell>
          <cell r="AL366" t="str">
            <v>郑云春</v>
          </cell>
          <cell r="AM366" t="str">
            <v>在建</v>
          </cell>
        </row>
        <row r="367">
          <cell r="B367" t="str">
            <v>福州市人民会堂南侧土地储备项目</v>
          </cell>
          <cell r="C367" t="str">
            <v>否</v>
          </cell>
        </row>
        <row r="367">
          <cell r="F367" t="str">
            <v>否</v>
          </cell>
          <cell r="G367" t="str">
            <v>旧屋区改造及保障房</v>
          </cell>
          <cell r="H367" t="str">
            <v>鼓楼区</v>
          </cell>
          <cell r="I367" t="str">
            <v>安泰街道</v>
          </cell>
          <cell r="J367" t="str">
            <v>
选址面积约12.08亩，征收房屋面积约2.39万㎡，户数284户。
</v>
          </cell>
          <cell r="K367" t="str">
            <v>2007-2019.12 </v>
          </cell>
          <cell r="L367">
            <v>13200</v>
          </cell>
        </row>
        <row r="367">
          <cell r="U367">
            <v>11200</v>
          </cell>
          <cell r="V367" t="str">
            <v>
剩余8户
</v>
          </cell>
          <cell r="W367">
            <v>1000</v>
          </cell>
          <cell r="X367" t="str">
            <v>
征迁扫尾。
</v>
          </cell>
        </row>
        <row r="367">
          <cell r="AG367" t="str">
            <v>
福州市土地发展中心
</v>
          </cell>
        </row>
        <row r="367">
          <cell r="AJ367" t="str">
            <v>鼓楼区</v>
          </cell>
          <cell r="AK367" t="str">
            <v>朱训志</v>
          </cell>
          <cell r="AL367" t="str">
            <v>郑云春</v>
          </cell>
          <cell r="AM367" t="str">
            <v>在建</v>
          </cell>
        </row>
        <row r="368">
          <cell r="B368" t="str">
            <v>福州光明港两岸综合整治工程安置房一期</v>
          </cell>
          <cell r="C368" t="str">
            <v>2016在建</v>
          </cell>
          <cell r="D368" t="str">
            <v>在建</v>
          </cell>
          <cell r="E368" t="str">
            <v>是</v>
          </cell>
          <cell r="F368" t="str">
            <v>否</v>
          </cell>
          <cell r="G368" t="str">
            <v>旧屋区改造及保障房</v>
          </cell>
          <cell r="H368" t="str">
            <v>台江区</v>
          </cell>
          <cell r="I368" t="str">
            <v>鳌峰街道</v>
          </cell>
          <cell r="J368" t="str">
            <v>
项目位于台江区鳌秀路以东、鳌兴路以南、鳌港路以西、鳌峰路以北。该工程分北地块和南地块，共23栋，地下室为一层，总建筑面积41万㎡，其中北地块15栋（总建筑面积253549.2㎡，安置2350户）；南地块8栋（总建筑面积155884.4㎡，安置1202户）。
</v>
          </cell>
          <cell r="K368" t="str">
            <v>2013-2018</v>
          </cell>
          <cell r="L368">
            <v>243310</v>
          </cell>
          <cell r="M368">
            <v>0</v>
          </cell>
          <cell r="N368">
            <v>48662</v>
          </cell>
          <cell r="O368">
            <v>194648</v>
          </cell>
          <cell r="P368">
            <v>0</v>
          </cell>
          <cell r="Q368">
            <v>0</v>
          </cell>
          <cell r="R368">
            <v>48662</v>
          </cell>
          <cell r="S368" t="str">
            <v>国有独资</v>
          </cell>
          <cell r="T368" t="str">
            <v>其他</v>
          </cell>
          <cell r="U368">
            <v>88700</v>
          </cell>
          <cell r="V368" t="str">
            <v>
北地块完工；南地块进行桩基施工。。
</v>
          </cell>
          <cell r="W368">
            <v>70000</v>
          </cell>
          <cell r="X368" t="str">
            <v>
南地块进行主体结构施工。
</v>
          </cell>
        </row>
        <row r="368">
          <cell r="AA368">
            <v>132</v>
          </cell>
          <cell r="AB368">
            <v>132</v>
          </cell>
          <cell r="AC368">
            <v>0</v>
          </cell>
          <cell r="AD368">
            <v>0</v>
          </cell>
          <cell r="AE368">
            <v>0</v>
          </cell>
          <cell r="AF368">
            <v>0</v>
          </cell>
          <cell r="AG368" t="str">
            <v>
福州市城乡建设发展总公司
</v>
          </cell>
          <cell r="AH368" t="str">
            <v>张子添  13859093021</v>
          </cell>
          <cell r="AI368" t="str">
            <v>王鹏        15880053358</v>
          </cell>
          <cell r="AJ368" t="str">
            <v>台江区</v>
          </cell>
          <cell r="AK368" t="str">
            <v>孙利</v>
          </cell>
          <cell r="AL368" t="str">
            <v>雷成财</v>
          </cell>
          <cell r="AM368" t="str">
            <v>在建</v>
          </cell>
        </row>
        <row r="369">
          <cell r="B369" t="str">
            <v>台江原福人木业公司厂区地块改造（天御城）</v>
          </cell>
          <cell r="C369" t="str">
            <v>2016在建</v>
          </cell>
          <cell r="D369" t="str">
            <v>在建</v>
          </cell>
          <cell r="E369" t="str">
            <v>否</v>
          </cell>
          <cell r="F369" t="str">
            <v>否</v>
          </cell>
          <cell r="G369" t="str">
            <v>旧屋区改造及保障房</v>
          </cell>
          <cell r="H369" t="str">
            <v>台江区</v>
          </cell>
          <cell r="I369" t="str">
            <v>鳌峰街道</v>
          </cell>
          <cell r="J369" t="str">
            <v>
占地面积213.92亩，总建筑面积约45.95万㎡，其中地上建筑面积35.95万㎡（含商业面积0.3万㎡），地下面积10万㎡，项目分4个地块开发，建设32栋100米（11-32层）以下商住楼，其中公租房占4栋共500套。
</v>
          </cell>
          <cell r="K369" t="str">
            <v>2012-2018</v>
          </cell>
          <cell r="L369">
            <v>666000</v>
          </cell>
          <cell r="M369">
            <v>0</v>
          </cell>
          <cell r="N369">
            <v>666000</v>
          </cell>
          <cell r="O369">
            <v>0</v>
          </cell>
          <cell r="P369">
            <v>0</v>
          </cell>
          <cell r="Q369">
            <v>0</v>
          </cell>
          <cell r="R369">
            <v>0</v>
          </cell>
          <cell r="S369" t="str">
            <v>民营独资</v>
          </cell>
          <cell r="T369" t="str">
            <v>其他</v>
          </cell>
          <cell r="U369">
            <v>655000</v>
          </cell>
          <cell r="V369" t="str">
            <v>
B2地块进行主体结构施工。
</v>
          </cell>
          <cell r="W369">
            <v>50000</v>
          </cell>
          <cell r="X369" t="str">
            <v>
B2地块主体结构封顶。
</v>
          </cell>
        </row>
        <row r="369">
          <cell r="AA369">
            <v>214</v>
          </cell>
          <cell r="AB369">
            <v>214</v>
          </cell>
          <cell r="AC369">
            <v>0</v>
          </cell>
          <cell r="AD369">
            <v>0</v>
          </cell>
          <cell r="AE369">
            <v>0</v>
          </cell>
          <cell r="AF369">
            <v>0</v>
          </cell>
          <cell r="AG369" t="str">
            <v>
阳光城集团福建有限公司
</v>
          </cell>
          <cell r="AH369" t="str">
            <v>林孝兴
片区总经理
电话：88706953
手机：13609554548
E-mail：linxx@yango.com.cn</v>
          </cell>
          <cell r="AI369" t="str">
            <v>黄海燕
职务
开发经理
电话：88706909
手机：13850136132
E-mail：huanghy@yango.com.cn</v>
          </cell>
          <cell r="AJ369" t="str">
            <v>台江区</v>
          </cell>
          <cell r="AK369" t="str">
            <v>孙利</v>
          </cell>
          <cell r="AL369" t="str">
            <v>雷成财</v>
          </cell>
          <cell r="AM369" t="str">
            <v>在建</v>
          </cell>
        </row>
        <row r="370">
          <cell r="B370" t="str">
            <v>柔远雅苑（地铁安置房）</v>
          </cell>
          <cell r="C370" t="str">
            <v>2016计划新开工</v>
          </cell>
          <cell r="D370" t="str">
            <v>计划新开工</v>
          </cell>
          <cell r="E370" t="str">
            <v>是</v>
          </cell>
          <cell r="F370" t="str">
            <v>否</v>
          </cell>
          <cell r="G370" t="str">
            <v>旧屋区改造及保障房</v>
          </cell>
          <cell r="H370" t="str">
            <v>台江区</v>
          </cell>
          <cell r="I370" t="str">
            <v>新港街道</v>
          </cell>
          <cell r="J370" t="str">
            <v>
该项目总用地57.7亩，实用地44.8亩，住宅建筑面积4.42万㎡，项目分A、B、C三个地块，共建设6栋住宅楼（17-18F），计608套安置房，商业配套有卫生服务中心、物业管理用房、门卫收发室、公厕等设施，配建一座幼儿园3500㎡。
</v>
          </cell>
          <cell r="K370" t="str">
            <v>2016-2018</v>
          </cell>
          <cell r="L370">
            <v>83161</v>
          </cell>
          <cell r="M370">
            <v>0</v>
          </cell>
          <cell r="N370">
            <v>83161</v>
          </cell>
          <cell r="O370">
            <v>0</v>
          </cell>
          <cell r="P370">
            <v>0</v>
          </cell>
          <cell r="Q370">
            <v>0</v>
          </cell>
          <cell r="R370">
            <v>0</v>
          </cell>
          <cell r="S370" t="str">
            <v>国有独资</v>
          </cell>
          <cell r="T370" t="str">
            <v>其他</v>
          </cell>
          <cell r="U370">
            <v>10000</v>
          </cell>
          <cell r="V370" t="str">
            <v>
C地块进行桩基施工。
</v>
          </cell>
          <cell r="W370">
            <v>40000</v>
          </cell>
          <cell r="X370" t="str">
            <v>
C地块完成地下室施工，转入主体结构施工。
</v>
          </cell>
        </row>
        <row r="370">
          <cell r="AA370">
            <v>57.7</v>
          </cell>
          <cell r="AB370">
            <v>57.7</v>
          </cell>
          <cell r="AC370">
            <v>0</v>
          </cell>
          <cell r="AD370">
            <v>0</v>
          </cell>
          <cell r="AE370">
            <v>0</v>
          </cell>
          <cell r="AF370">
            <v>0</v>
          </cell>
          <cell r="AG370" t="str">
            <v>
福州市建设发展集团有限公司
</v>
          </cell>
          <cell r="AH370" t="str">
            <v>陈德耀 15859028786</v>
          </cell>
          <cell r="AI370" t="str">
            <v>林雨宗13705939137</v>
          </cell>
          <cell r="AJ370" t="str">
            <v>台江区</v>
          </cell>
          <cell r="AK370" t="str">
            <v>孙利</v>
          </cell>
          <cell r="AL370" t="str">
            <v>雷成财</v>
          </cell>
          <cell r="AM370" t="str">
            <v>在建</v>
          </cell>
        </row>
        <row r="371">
          <cell r="B371" t="str">
            <v>融信洋中城</v>
          </cell>
          <cell r="C371" t="str">
            <v>2016计划新开工</v>
          </cell>
          <cell r="D371" t="str">
            <v>计划新开工</v>
          </cell>
          <cell r="E371" t="str">
            <v>是 </v>
          </cell>
          <cell r="F371" t="str">
            <v>否</v>
          </cell>
          <cell r="G371" t="str">
            <v>旧屋区改造及保障房</v>
          </cell>
          <cell r="H371" t="str">
            <v>台江区</v>
          </cell>
          <cell r="I371" t="str">
            <v>洋中街道</v>
          </cell>
          <cell r="J371" t="str">
            <v>
占地面积约231.77亩，计容建筑面积77.26万㎡。建设住宅25栋，商务办公7栋，幼儿园1栋及配套设施、商业等。
</v>
          </cell>
          <cell r="K371" t="str">
            <v>2015-2019</v>
          </cell>
          <cell r="L371">
            <v>900000</v>
          </cell>
          <cell r="M371">
            <v>0</v>
          </cell>
          <cell r="N371">
            <v>900000</v>
          </cell>
          <cell r="O371">
            <v>0</v>
          </cell>
          <cell r="P371">
            <v>0</v>
          </cell>
          <cell r="Q371">
            <v>0</v>
          </cell>
          <cell r="R371">
            <v>0</v>
          </cell>
          <cell r="S371" t="str">
            <v>民营独资</v>
          </cell>
          <cell r="T371" t="str">
            <v>其他</v>
          </cell>
          <cell r="U371">
            <v>497250</v>
          </cell>
          <cell r="V371" t="str">
            <v>
地块十二1#、3#内外装修，2#主体结构封顶；地块十五1#、7#、8#、9#内外装修，2#、3#、5#、6#主体结构施工；地块一主体结构施工；地块四进行桩基施工施工。
</v>
          </cell>
          <cell r="W371">
            <v>190000</v>
          </cell>
          <cell r="X371" t="str">
            <v>
地块十二1#、3#竣工验收，2#封顶；地块十五2#、3#、5#、6#进行主体结构施工，1#、7#、8#、9#进行内外装修；地块一1#、2#、地块四1#、2#进行主体结构施工。
</v>
          </cell>
        </row>
        <row r="371">
          <cell r="AA371">
            <v>231.77</v>
          </cell>
          <cell r="AB371">
            <v>231.77</v>
          </cell>
          <cell r="AC371">
            <v>0</v>
          </cell>
          <cell r="AD371">
            <v>0</v>
          </cell>
          <cell r="AE371">
            <v>0</v>
          </cell>
          <cell r="AF371">
            <v>0</v>
          </cell>
          <cell r="AG371" t="str">
            <v>
福州融信双杭投资发展有限公司
</v>
          </cell>
          <cell r="AH371" t="str">
            <v>苏俊华：13960773888</v>
          </cell>
          <cell r="AI371" t="str">
            <v> 陈敏锦 18059761610</v>
          </cell>
          <cell r="AJ371" t="str">
            <v>台江区</v>
          </cell>
          <cell r="AK371" t="str">
            <v>孙利</v>
          </cell>
          <cell r="AL371" t="str">
            <v>雷成财</v>
          </cell>
          <cell r="AM371" t="str">
            <v>在建</v>
          </cell>
        </row>
        <row r="372">
          <cell r="B372" t="str">
            <v>中庚香开长龙花园</v>
          </cell>
          <cell r="C372" t="str">
            <v>否</v>
          </cell>
          <cell r="D372" t="str">
            <v>否</v>
          </cell>
          <cell r="E372" t="str">
            <v>否</v>
          </cell>
          <cell r="F372" t="str">
            <v>否</v>
          </cell>
          <cell r="G372" t="str">
            <v>旧屋区改造及保障房</v>
          </cell>
          <cell r="H372" t="str">
            <v>台江区</v>
          </cell>
          <cell r="I372" t="str">
            <v>鳌峰街道</v>
          </cell>
          <cell r="J372" t="str">
            <v>
占地面积47.85亩，总建筑面积为10.06万㎡，其中计容面积为7.66万㎡（含配套建筑面积1367㎡），不计容面积为2.4万㎡，无商业网点。项目共10幢住宅楼及相应配套设施。
</v>
          </cell>
          <cell r="K372" t="str">
            <v>2016-2019</v>
          </cell>
          <cell r="L372">
            <v>295893</v>
          </cell>
          <cell r="M372">
            <v>0</v>
          </cell>
          <cell r="N372">
            <v>295893</v>
          </cell>
          <cell r="O372">
            <v>0</v>
          </cell>
          <cell r="P372">
            <v>0</v>
          </cell>
          <cell r="Q372">
            <v>0</v>
          </cell>
          <cell r="R372">
            <v>0</v>
          </cell>
          <cell r="S372" t="str">
            <v>民营独资</v>
          </cell>
          <cell r="T372" t="str">
            <v>其他</v>
          </cell>
          <cell r="U372">
            <v>0</v>
          </cell>
          <cell r="V372" t="str">
            <v>
进行桩基施工。
</v>
          </cell>
          <cell r="W372">
            <v>212500</v>
          </cell>
          <cell r="X372" t="str">
            <v>
进行地下室施工。
</v>
          </cell>
        </row>
        <row r="372">
          <cell r="AA372">
            <v>47.85</v>
          </cell>
          <cell r="AB372">
            <v>47.85</v>
          </cell>
          <cell r="AC372">
            <v>0</v>
          </cell>
          <cell r="AD372">
            <v>0</v>
          </cell>
          <cell r="AE372">
            <v>0</v>
          </cell>
          <cell r="AF372">
            <v>0</v>
          </cell>
          <cell r="AG372" t="str">
            <v>
福建中庚置业有限公司
</v>
          </cell>
        </row>
        <row r="372">
          <cell r="AI372" t="str">
            <v>张新13509377910</v>
          </cell>
          <cell r="AJ372" t="str">
            <v>台江区</v>
          </cell>
          <cell r="AK372" t="str">
            <v>孙利</v>
          </cell>
          <cell r="AL372" t="str">
            <v>雷成财</v>
          </cell>
          <cell r="AM372" t="str">
            <v>在建</v>
          </cell>
        </row>
        <row r="373">
          <cell r="B373" t="str">
            <v>万科九里商务中心</v>
          </cell>
          <cell r="C373" t="str">
            <v>2016年预备前期</v>
          </cell>
          <cell r="D373" t="str">
            <v>否</v>
          </cell>
          <cell r="E373" t="str">
            <v>是</v>
          </cell>
          <cell r="F373" t="str">
            <v>否</v>
          </cell>
          <cell r="G373" t="str">
            <v>旧屋区改造及保障房</v>
          </cell>
          <cell r="H373" t="str">
            <v>仓山区</v>
          </cell>
          <cell r="I373" t="str">
            <v>仓前街道</v>
          </cell>
          <cell r="J373" t="str">
            <v>
商业、办公、公寓楼100栋，总建筑面积103870㎡。
</v>
          </cell>
          <cell r="K373" t="str">
            <v>2016-2020</v>
          </cell>
          <cell r="L373">
            <v>200000</v>
          </cell>
          <cell r="M373">
            <v>0</v>
          </cell>
          <cell r="N373">
            <v>200000</v>
          </cell>
          <cell r="O373">
            <v>0</v>
          </cell>
          <cell r="P373">
            <v>0</v>
          </cell>
          <cell r="Q373">
            <v>0</v>
          </cell>
          <cell r="R373">
            <v>0</v>
          </cell>
          <cell r="S373" t="str">
            <v>民营独资;
</v>
          </cell>
          <cell r="T373" t="str">
            <v>其他</v>
          </cell>
          <cell r="U373">
            <v>82100</v>
          </cell>
          <cell r="V373" t="str">
            <v>
开工。
</v>
          </cell>
          <cell r="W373">
            <v>40000</v>
          </cell>
          <cell r="X373" t="str">
            <v>
主体结构建设。
</v>
          </cell>
        </row>
        <row r="373">
          <cell r="AA373">
            <v>120</v>
          </cell>
          <cell r="AB373">
            <v>80</v>
          </cell>
          <cell r="AC373">
            <v>0</v>
          </cell>
          <cell r="AD373">
            <v>0</v>
          </cell>
          <cell r="AE373">
            <v>0</v>
          </cell>
          <cell r="AF373">
            <v>0</v>
          </cell>
          <cell r="AG373" t="str">
            <v>
福州市万滨房地产有限公司
</v>
          </cell>
          <cell r="AH373" t="str">
            <v>张平，项目总经理，88063088</v>
          </cell>
          <cell r="AI373" t="str">
            <v>江琳娜，开发经理，18659150717</v>
          </cell>
          <cell r="AJ373" t="str">
            <v>仓山区</v>
          </cell>
          <cell r="AK373" t="str">
            <v>梁栋</v>
          </cell>
          <cell r="AL373" t="str">
            <v>林治良</v>
          </cell>
          <cell r="AM373" t="str">
            <v>在建</v>
          </cell>
        </row>
        <row r="374">
          <cell r="B374" t="str">
            <v>金建小区二期B标安置房</v>
          </cell>
          <cell r="C374" t="str">
            <v>2016年预备前期</v>
          </cell>
          <cell r="D374" t="str">
            <v>否</v>
          </cell>
          <cell r="E374" t="str">
            <v>否</v>
          </cell>
          <cell r="F374" t="str">
            <v>否</v>
          </cell>
          <cell r="G374" t="str">
            <v>旧屋区改造及保障房</v>
          </cell>
          <cell r="H374" t="str">
            <v>仓山区</v>
          </cell>
          <cell r="I374" t="str">
            <v>金山街道</v>
          </cell>
          <cell r="J374" t="str">
            <v>
规划建筑面积203650.75㎡，其中地下室面积27402.82㎡，商业面积3228.1㎡，拟建设住宅15幢（其中23层8幢、28层6幢、27层1幢及公立幼儿园1幢），拟提供安置1893套。
</v>
          </cell>
          <cell r="K374" t="str">
            <v>2015-2018</v>
          </cell>
          <cell r="L374">
            <v>93538</v>
          </cell>
          <cell r="M374">
            <v>93538</v>
          </cell>
          <cell r="N374">
            <v>0</v>
          </cell>
          <cell r="O374">
            <v>0</v>
          </cell>
          <cell r="P374">
            <v>0</v>
          </cell>
          <cell r="Q374">
            <v>0</v>
          </cell>
          <cell r="R374">
            <v>0</v>
          </cell>
          <cell r="S374" t="str">
            <v>其他</v>
          </cell>
          <cell r="T374" t="str">
            <v>其他</v>
          </cell>
          <cell r="U374">
            <v>7500</v>
          </cell>
          <cell r="V374" t="str">
            <v>
前期推进。
</v>
          </cell>
          <cell r="W374">
            <v>74000</v>
          </cell>
          <cell r="X374" t="str">
            <v>
主体结构建设。
</v>
          </cell>
        </row>
        <row r="374">
          <cell r="AA374">
            <v>41.14</v>
          </cell>
          <cell r="AB374">
            <v>41.14</v>
          </cell>
          <cell r="AC374">
            <v>0</v>
          </cell>
          <cell r="AD374">
            <v>0</v>
          </cell>
          <cell r="AE374">
            <v>0</v>
          </cell>
          <cell r="AF374">
            <v>0</v>
          </cell>
          <cell r="AG374" t="str">
            <v>
福州市仓前山房地产开发公司
</v>
          </cell>
        </row>
        <row r="374">
          <cell r="AI374" t="str">
            <v>陈宇
13675069623</v>
          </cell>
          <cell r="AJ374" t="str">
            <v>仓山区</v>
          </cell>
          <cell r="AK374" t="str">
            <v>梁栋</v>
          </cell>
          <cell r="AL374" t="str">
            <v>林治良</v>
          </cell>
          <cell r="AM374" t="str">
            <v>在建</v>
          </cell>
        </row>
        <row r="375">
          <cell r="B375" t="str">
            <v>晋安横屿组团旧屋区改造鼓山片安置房</v>
          </cell>
          <cell r="C375" t="str">
            <v>2016在建</v>
          </cell>
          <cell r="D375" t="str">
            <v>是</v>
          </cell>
          <cell r="E375" t="str">
            <v>否</v>
          </cell>
          <cell r="F375" t="str">
            <v>否</v>
          </cell>
          <cell r="G375" t="str">
            <v>旧屋区改造及保障房</v>
          </cell>
          <cell r="H375" t="str">
            <v>晋安区</v>
          </cell>
          <cell r="I375" t="str">
            <v>鼓山镇</v>
          </cell>
          <cell r="J375" t="str">
            <v>
建筑面积约55.6万㎡，其中住宅面积44万㎡，商业配套面积7980㎡，共5436套安置房。
</v>
          </cell>
          <cell r="K375" t="str">
            <v>2013-2017</v>
          </cell>
          <cell r="L375">
            <v>225000</v>
          </cell>
          <cell r="M375">
            <v>0</v>
          </cell>
          <cell r="N375">
            <v>225000</v>
          </cell>
          <cell r="O375">
            <v>0</v>
          </cell>
          <cell r="P375">
            <v>0</v>
          </cell>
          <cell r="Q375">
            <v>0</v>
          </cell>
          <cell r="R375">
            <v>0</v>
          </cell>
          <cell r="S375" t="str">
            <v>民营独资</v>
          </cell>
          <cell r="T375" t="str">
            <v>否</v>
          </cell>
          <cell r="U375">
            <v>180000</v>
          </cell>
          <cell r="V375" t="str">
            <v>
部分安置房封顶，部分安置房在建。
</v>
          </cell>
          <cell r="W375">
            <v>30000</v>
          </cell>
          <cell r="X375" t="str">
            <v>
小区及周边配套建设。
</v>
          </cell>
        </row>
        <row r="375">
          <cell r="Z375" t="str">
            <v>9部分</v>
          </cell>
          <cell r="AA375">
            <v>320</v>
          </cell>
          <cell r="AB375">
            <v>0</v>
          </cell>
          <cell r="AC375">
            <v>0</v>
          </cell>
          <cell r="AD375">
            <v>0</v>
          </cell>
          <cell r="AE375">
            <v>0</v>
          </cell>
          <cell r="AF375">
            <v>0</v>
          </cell>
          <cell r="AG375" t="str">
            <v>
福州市城乡建总
</v>
          </cell>
          <cell r="AH375" t="str">
            <v>毛向标
13950369909</v>
          </cell>
          <cell r="AI375" t="str">
            <v>陈辉13705955968</v>
          </cell>
          <cell r="AJ375" t="str">
            <v>晋安区</v>
          </cell>
          <cell r="AK375" t="str">
            <v>张定锋</v>
          </cell>
          <cell r="AL375" t="str">
            <v>郑勇</v>
          </cell>
          <cell r="AM375" t="str">
            <v>在建</v>
          </cell>
        </row>
        <row r="376">
          <cell r="B376" t="str">
            <v>晋安浮村、磐石村改造（建发北湖苑）</v>
          </cell>
          <cell r="C376" t="str">
            <v>2016在建</v>
          </cell>
          <cell r="D376" t="str">
            <v>是</v>
          </cell>
          <cell r="E376" t="str">
            <v>否</v>
          </cell>
          <cell r="F376" t="str">
            <v>否</v>
          </cell>
          <cell r="G376" t="str">
            <v>旧屋区改造及保障房</v>
          </cell>
          <cell r="H376" t="str">
            <v>晋安区</v>
          </cell>
          <cell r="I376" t="str">
            <v>新店镇</v>
          </cell>
          <cell r="J376" t="str">
            <v>
总建筑面积42.5万㎡，其中：一区建筑面积约6万㎡；二区建筑面积约10万㎡；三区建筑面积20万㎡；四区建筑面积6万㎡。
</v>
          </cell>
          <cell r="K376" t="str">
            <v>2011-2017</v>
          </cell>
          <cell r="L376">
            <v>390000</v>
          </cell>
          <cell r="M376">
            <v>0</v>
          </cell>
          <cell r="N376">
            <v>390000</v>
          </cell>
          <cell r="O376">
            <v>0</v>
          </cell>
          <cell r="P376">
            <v>0</v>
          </cell>
          <cell r="Q376">
            <v>0</v>
          </cell>
          <cell r="R376">
            <v>0</v>
          </cell>
          <cell r="S376" t="str">
            <v>民营独资</v>
          </cell>
          <cell r="T376" t="str">
            <v>否</v>
          </cell>
          <cell r="U376">
            <v>370000</v>
          </cell>
          <cell r="V376" t="str">
            <v>
幼儿园：7月竣工验收
三区I标段：完成产权总登
三区主体二标段：8月竣工验收。
</v>
          </cell>
          <cell r="W376">
            <v>20000</v>
          </cell>
          <cell r="X376" t="str">
            <v>
项目建设扫尾，完成专项验收。
</v>
          </cell>
        </row>
        <row r="376">
          <cell r="Z376">
            <v>12</v>
          </cell>
          <cell r="AA376">
            <v>151.09</v>
          </cell>
          <cell r="AB376">
            <v>0</v>
          </cell>
          <cell r="AC376">
            <v>0</v>
          </cell>
          <cell r="AD376">
            <v>0</v>
          </cell>
          <cell r="AE376">
            <v>0</v>
          </cell>
          <cell r="AF376">
            <v>0</v>
          </cell>
          <cell r="AG376" t="str">
            <v>
福州兆兴房地产开发有限公司
</v>
          </cell>
          <cell r="AH376" t="str">
            <v> 郭念康13675044048</v>
          </cell>
          <cell r="AI376" t="str">
            <v>苏蔚蔚     固话：87627288 传真：87627377   手机：18650339298</v>
          </cell>
          <cell r="AJ376" t="str">
            <v>晋安区</v>
          </cell>
          <cell r="AK376" t="str">
            <v>张定锋</v>
          </cell>
          <cell r="AL376" t="str">
            <v>郑勇</v>
          </cell>
          <cell r="AM376" t="str">
            <v>在建</v>
          </cell>
        </row>
        <row r="377">
          <cell r="B377" t="str">
            <v>晋安奥林匹克花园（三盛 国际公园）</v>
          </cell>
          <cell r="C377" t="str">
            <v>2016在建</v>
          </cell>
          <cell r="D377" t="str">
            <v>是</v>
          </cell>
          <cell r="E377" t="str">
            <v>否</v>
          </cell>
          <cell r="F377" t="str">
            <v>否</v>
          </cell>
          <cell r="G377" t="str">
            <v>旧屋区改造及保障房</v>
          </cell>
          <cell r="H377" t="str">
            <v>晋安区</v>
          </cell>
          <cell r="I377" t="str">
            <v>新店镇</v>
          </cell>
          <cell r="J377" t="str">
            <v>
占地约1013亩，建筑面积约97.65万㎡，建设文化、教育、商业、生活等多方面配套设施完善的综合生活体系。
</v>
          </cell>
          <cell r="K377" t="str">
            <v>2010-2018</v>
          </cell>
          <cell r="L377">
            <v>450000</v>
          </cell>
          <cell r="M377">
            <v>0</v>
          </cell>
          <cell r="N377">
            <v>450000</v>
          </cell>
          <cell r="O377">
            <v>0</v>
          </cell>
          <cell r="P377">
            <v>0</v>
          </cell>
          <cell r="Q377">
            <v>0</v>
          </cell>
          <cell r="R377">
            <v>0</v>
          </cell>
          <cell r="S377" t="str">
            <v>民营独资</v>
          </cell>
          <cell r="T377" t="str">
            <v>否</v>
          </cell>
          <cell r="U377">
            <v>350000</v>
          </cell>
          <cell r="V377" t="str">
            <v>
B1、B2、C1、C5、D2地块交付；E1、C2、D1在建。
</v>
          </cell>
          <cell r="W377">
            <v>20000</v>
          </cell>
          <cell r="X377" t="str">
            <v>
E2、D1交付；A开工。
</v>
          </cell>
        </row>
        <row r="377">
          <cell r="AA377">
            <v>1013</v>
          </cell>
          <cell r="AB377">
            <v>0</v>
          </cell>
          <cell r="AC377">
            <v>0</v>
          </cell>
          <cell r="AD377">
            <v>0</v>
          </cell>
          <cell r="AE377">
            <v>0</v>
          </cell>
          <cell r="AF377">
            <v>0</v>
          </cell>
          <cell r="AG377" t="str">
            <v>
福建五和建设发展有限公司
</v>
          </cell>
          <cell r="AH377" t="str">
            <v>林上宁    13050396077-87922293-8999       传真：0591-88786677 </v>
          </cell>
          <cell r="AI377" t="str">
            <v>张惠琴 13809517702    </v>
          </cell>
          <cell r="AJ377" t="str">
            <v>晋安区</v>
          </cell>
          <cell r="AK377" t="str">
            <v>张定锋</v>
          </cell>
          <cell r="AL377" t="str">
            <v>郑勇</v>
          </cell>
          <cell r="AM377" t="str">
            <v>在建</v>
          </cell>
        </row>
        <row r="378">
          <cell r="B378" t="str">
            <v>晋安东南电化和鹤林新村地块开发（香槟花园）</v>
          </cell>
          <cell r="C378" t="str">
            <v>2016在建</v>
          </cell>
          <cell r="D378" t="str">
            <v>是</v>
          </cell>
          <cell r="E378" t="str">
            <v>否</v>
          </cell>
          <cell r="F378" t="str">
            <v>否</v>
          </cell>
          <cell r="G378" t="str">
            <v>旧屋区改造及保障房</v>
          </cell>
          <cell r="H378" t="str">
            <v>晋安区</v>
          </cell>
          <cell r="I378" t="str">
            <v>岳峰镇</v>
          </cell>
          <cell r="J378" t="str">
            <v>
占地319亩，建筑面积90.07万㎡。
</v>
          </cell>
          <cell r="K378" t="str">
            <v>2011-2018</v>
          </cell>
          <cell r="L378">
            <v>670000</v>
          </cell>
          <cell r="M378">
            <v>0</v>
          </cell>
          <cell r="N378">
            <v>670000</v>
          </cell>
          <cell r="O378">
            <v>0</v>
          </cell>
          <cell r="P378">
            <v>0</v>
          </cell>
          <cell r="Q378">
            <v>0</v>
          </cell>
          <cell r="R378">
            <v>0</v>
          </cell>
          <cell r="S378" t="str">
            <v>民营独资</v>
          </cell>
          <cell r="T378" t="str">
            <v>否</v>
          </cell>
          <cell r="U378">
            <v>580000</v>
          </cell>
          <cell r="V378" t="str">
            <v>
项目一期全部交付、二期工程收尾、三期在建。
</v>
          </cell>
          <cell r="W378">
            <v>30000</v>
          </cell>
          <cell r="X378" t="str">
            <v>
第三期10座动工建设，争取年底封顶。
</v>
          </cell>
        </row>
        <row r="378">
          <cell r="AA378">
            <v>319</v>
          </cell>
          <cell r="AB378">
            <v>0</v>
          </cell>
          <cell r="AC378">
            <v>0</v>
          </cell>
          <cell r="AD378">
            <v>0</v>
          </cell>
          <cell r="AE378">
            <v>0</v>
          </cell>
          <cell r="AF378">
            <v>0</v>
          </cell>
          <cell r="AG378" t="str">
            <v>
中鼎集团
</v>
          </cell>
          <cell r="AH378" t="str">
            <v>赵经纶 18606060026</v>
          </cell>
          <cell r="AI378" t="str">
            <v>赵经纶 18606060026</v>
          </cell>
          <cell r="AJ378" t="str">
            <v>晋安区</v>
          </cell>
          <cell r="AK378" t="str">
            <v>张定锋</v>
          </cell>
          <cell r="AL378" t="str">
            <v>郑勇</v>
          </cell>
          <cell r="AM378" t="str">
            <v>在建</v>
          </cell>
        </row>
        <row r="379">
          <cell r="B379" t="str">
            <v>晋安横屿组团旧屋区改造岳峰片安置房</v>
          </cell>
          <cell r="C379" t="str">
            <v>2016在建</v>
          </cell>
          <cell r="D379" t="str">
            <v>是</v>
          </cell>
          <cell r="E379" t="str">
            <v>否</v>
          </cell>
          <cell r="F379" t="str">
            <v>否</v>
          </cell>
          <cell r="G379" t="str">
            <v>旧屋区改造及保障房</v>
          </cell>
          <cell r="H379" t="str">
            <v>晋安区</v>
          </cell>
          <cell r="I379" t="str">
            <v>岳峰镇</v>
          </cell>
          <cell r="J379" t="str">
            <v>
占地约212亩，建筑面积52.37万㎡。
</v>
          </cell>
          <cell r="K379" t="str">
            <v>2013-2018</v>
          </cell>
          <cell r="L379">
            <v>357500</v>
          </cell>
          <cell r="M379">
            <v>0</v>
          </cell>
          <cell r="N379">
            <v>357500</v>
          </cell>
          <cell r="O379">
            <v>0</v>
          </cell>
          <cell r="P379">
            <v>0</v>
          </cell>
          <cell r="Q379">
            <v>0</v>
          </cell>
          <cell r="R379">
            <v>0</v>
          </cell>
          <cell r="S379" t="str">
            <v>民营独资</v>
          </cell>
          <cell r="T379" t="str">
            <v>否</v>
          </cell>
          <cell r="U379">
            <v>280000</v>
          </cell>
          <cell r="V379" t="str">
            <v>
一期部分结构封顶，部分单体验收，二期上部施工。
</v>
          </cell>
          <cell r="W379">
            <v>20000</v>
          </cell>
          <cell r="X379" t="str">
            <v>
一期部分竣工及单体验收及交付使用，二期上部施工及配套施工。
</v>
          </cell>
        </row>
        <row r="379">
          <cell r="Z379" t="str">
            <v>9部分</v>
          </cell>
          <cell r="AA379">
            <v>212</v>
          </cell>
          <cell r="AB379">
            <v>0</v>
          </cell>
          <cell r="AC379">
            <v>0</v>
          </cell>
          <cell r="AD379">
            <v>0</v>
          </cell>
          <cell r="AE379">
            <v>0</v>
          </cell>
          <cell r="AF379">
            <v>0</v>
          </cell>
          <cell r="AG379" t="str">
            <v>
福州市城乡建设发展总公司
</v>
          </cell>
          <cell r="AH379" t="str">
            <v>付木森
13809551120</v>
          </cell>
          <cell r="AI379" t="str">
            <v>陈辉       13705955968</v>
          </cell>
          <cell r="AJ379" t="str">
            <v>晋安区</v>
          </cell>
          <cell r="AK379" t="str">
            <v>张定锋</v>
          </cell>
          <cell r="AL379" t="str">
            <v>郑勇</v>
          </cell>
          <cell r="AM379" t="str">
            <v>在建</v>
          </cell>
        </row>
        <row r="380">
          <cell r="B380" t="str">
            <v>熙悦美地小区</v>
          </cell>
          <cell r="C380" t="str">
            <v>2016在建</v>
          </cell>
          <cell r="D380" t="str">
            <v>否</v>
          </cell>
          <cell r="E380" t="str">
            <v>否</v>
          </cell>
          <cell r="F380" t="str">
            <v>否</v>
          </cell>
          <cell r="G380" t="str">
            <v>旧屋区改造及保障房</v>
          </cell>
          <cell r="H380" t="str">
            <v>晋安区</v>
          </cell>
          <cell r="I380" t="str">
            <v>王庄街道</v>
          </cell>
          <cell r="J380" t="str">
            <v>
总用地面积为10552㎡，总建筑面积为27573.8㎡，其中：地上建筑面积21373.8㎡，地下建筑面积6200㎡。
</v>
          </cell>
          <cell r="K380" t="str">
            <v>2016-2019</v>
          </cell>
          <cell r="L380">
            <v>37181</v>
          </cell>
          <cell r="M380">
            <v>0</v>
          </cell>
          <cell r="N380">
            <v>37181</v>
          </cell>
          <cell r="O380">
            <v>0</v>
          </cell>
          <cell r="P380">
            <v>0</v>
          </cell>
          <cell r="Q380">
            <v>0</v>
          </cell>
          <cell r="R380">
            <v>0</v>
          </cell>
          <cell r="S380" t="str">
            <v>国有控股与民营合资
</v>
          </cell>
          <cell r="T380" t="str">
            <v>否</v>
          </cell>
          <cell r="U380">
            <v>20000</v>
          </cell>
          <cell r="V380" t="str">
            <v>
地下室主体结构完成50%。
</v>
          </cell>
          <cell r="W380">
            <v>10000</v>
          </cell>
          <cell r="X380" t="str">
            <v>
主体施工及外墙装修。
</v>
          </cell>
        </row>
        <row r="380">
          <cell r="AB380">
            <v>0</v>
          </cell>
          <cell r="AC380">
            <v>0</v>
          </cell>
          <cell r="AD380">
            <v>0</v>
          </cell>
          <cell r="AE380">
            <v>0</v>
          </cell>
          <cell r="AF380">
            <v>0</v>
          </cell>
          <cell r="AG380" t="str">
            <v>
福州首开榕泰置业有限公司
</v>
          </cell>
          <cell r="AH380" t="str">
            <v>赖伟锋、财务经理13328233320</v>
          </cell>
          <cell r="AI380" t="str">
            <v>林金炼 工程师13600815895</v>
          </cell>
          <cell r="AJ380" t="str">
            <v>晋安区</v>
          </cell>
          <cell r="AK380" t="str">
            <v>张定锋</v>
          </cell>
          <cell r="AL380" t="str">
            <v>郑勇</v>
          </cell>
          <cell r="AM380" t="str">
            <v>在建</v>
          </cell>
        </row>
        <row r="381">
          <cell r="B381" t="str">
            <v>熙悦花园</v>
          </cell>
          <cell r="C381" t="str">
            <v>2016在建</v>
          </cell>
          <cell r="D381" t="str">
            <v>否</v>
          </cell>
          <cell r="E381" t="str">
            <v>否</v>
          </cell>
          <cell r="F381" t="str">
            <v>否</v>
          </cell>
          <cell r="G381" t="str">
            <v>旧屋区改造及保障房</v>
          </cell>
        </row>
        <row r="381">
          <cell r="I381" t="str">
            <v>王庄街道</v>
          </cell>
          <cell r="J381" t="str">
            <v>
总用地面积为24622㎡，总建筑面积为49125.6㎡，其中：地上建筑面积40125.6㎡，地下建筑面积9000㎡。
</v>
          </cell>
          <cell r="K381" t="str">
            <v>2016-2019</v>
          </cell>
          <cell r="L381">
            <v>74915</v>
          </cell>
          <cell r="M381">
            <v>0</v>
          </cell>
          <cell r="N381">
            <v>74915</v>
          </cell>
          <cell r="O381">
            <v>0</v>
          </cell>
          <cell r="P381">
            <v>0</v>
          </cell>
          <cell r="Q381">
            <v>0</v>
          </cell>
          <cell r="R381">
            <v>0</v>
          </cell>
          <cell r="S381" t="str">
            <v>国有控股与民营合资
</v>
          </cell>
          <cell r="T381" t="str">
            <v>否</v>
          </cell>
          <cell r="U381">
            <v>20000</v>
          </cell>
          <cell r="V381" t="str">
            <v>
地下室主体结构完成10%。
</v>
          </cell>
          <cell r="W381">
            <v>20000</v>
          </cell>
          <cell r="X381" t="str">
            <v>
主体施工及外墙装修。
</v>
          </cell>
        </row>
        <row r="381">
          <cell r="AB381">
            <v>0</v>
          </cell>
          <cell r="AC381">
            <v>0</v>
          </cell>
          <cell r="AD381">
            <v>0</v>
          </cell>
          <cell r="AE381">
            <v>0</v>
          </cell>
          <cell r="AF381">
            <v>0</v>
          </cell>
          <cell r="AG381" t="str">
            <v>
福州首开榕泰置业有限公司
</v>
          </cell>
          <cell r="AH381" t="str">
            <v>赖伟锋、财务经理13328233320</v>
          </cell>
          <cell r="AI381" t="str">
            <v>林金炼 工程师13600815895</v>
          </cell>
          <cell r="AJ381" t="str">
            <v>晋安区</v>
          </cell>
          <cell r="AK381" t="str">
            <v>张定锋</v>
          </cell>
          <cell r="AL381" t="str">
            <v>郑勇</v>
          </cell>
          <cell r="AM381" t="str">
            <v>在建</v>
          </cell>
        </row>
        <row r="382">
          <cell r="B382" t="str">
            <v>旺岐境棚户区改造（山水旺岐）安置房项目</v>
          </cell>
        </row>
        <row r="382">
          <cell r="F382" t="str">
            <v>是</v>
          </cell>
          <cell r="G382" t="str">
            <v>旧屋区改造及保障房</v>
          </cell>
          <cell r="H382" t="str">
            <v>马尾区</v>
          </cell>
          <cell r="I382" t="str">
            <v>马尾镇</v>
          </cell>
          <cell r="J382" t="str">
            <v>
总用地面积约32.69亩，总建筑面积78483.16㎡，其中住宅面积62706.31㎡，安置户765套，设计3幢28-30层的建筑。
</v>
          </cell>
          <cell r="K382" t="str">
            <v>2014-2018</v>
          </cell>
          <cell r="L382">
            <v>51100</v>
          </cell>
          <cell r="M382">
            <v>51100</v>
          </cell>
        </row>
        <row r="382">
          <cell r="S382" t="str">
            <v>国有独资</v>
          </cell>
          <cell r="T382" t="str">
            <v>其他</v>
          </cell>
          <cell r="U382">
            <v>41800</v>
          </cell>
          <cell r="V382" t="str">
            <v>
1号楼及幼儿园石方施工中；2号楼外墙漆28层完；3#楼屋架层模板支撑体系搭设完成。
</v>
          </cell>
          <cell r="W382">
            <v>4000</v>
          </cell>
          <cell r="X382" t="str">
            <v>
幼儿园：具备单体竣工条件；1#楼：主体封顶；2#楼、3#楼：具备单体竣工验收条件。
</v>
          </cell>
        </row>
        <row r="382">
          <cell r="AA382">
            <v>32.69</v>
          </cell>
          <cell r="AB382">
            <v>32.69</v>
          </cell>
        </row>
        <row r="382">
          <cell r="AG382" t="str">
            <v>
开发区建设发展有限公司
</v>
          </cell>
        </row>
        <row r="382">
          <cell r="AI382" t="str">
            <v>陈雪贞63198865</v>
          </cell>
          <cell r="AJ382" t="str">
            <v>马尾区</v>
          </cell>
          <cell r="AK382" t="str">
            <v>陈曾勇</v>
          </cell>
          <cell r="AL382" t="str">
            <v>胡振杰</v>
          </cell>
          <cell r="AM382" t="str">
            <v>在建</v>
          </cell>
        </row>
        <row r="383">
          <cell r="B383" t="str">
            <v>马尾旧镇棚户区改造（共和苑）安置房项目——南、北区</v>
          </cell>
          <cell r="C383" t="str">
            <v>2016年在建</v>
          </cell>
          <cell r="D383" t="str">
            <v>在建</v>
          </cell>
        </row>
        <row r="383">
          <cell r="F383" t="str">
            <v>是</v>
          </cell>
          <cell r="G383" t="str">
            <v>旧屋区改造及保障房</v>
          </cell>
          <cell r="H383" t="str">
            <v>马尾区</v>
          </cell>
          <cell r="I383" t="str">
            <v>马尾镇</v>
          </cell>
          <cell r="J383" t="str">
            <v>
占地83.79亩，总建筑面积14万㎡。新建保障性住房及配套设施。
</v>
          </cell>
          <cell r="K383" t="str">
            <v>2014-2018</v>
          </cell>
          <cell r="L383">
            <v>110459</v>
          </cell>
          <cell r="M383">
            <v>110459</v>
          </cell>
        </row>
        <row r="383">
          <cell r="S383" t="str">
            <v>国有独资</v>
          </cell>
          <cell r="T383" t="str">
            <v>其他</v>
          </cell>
          <cell r="U383">
            <v>92500</v>
          </cell>
          <cell r="V383" t="str">
            <v>
除北区4#、5#楼外，其他楼栋大部已主体封顶、部分在落架。
</v>
          </cell>
          <cell r="W383">
            <v>11000</v>
          </cell>
          <cell r="X383" t="str">
            <v>
主体完成，转室内外装饰。
</v>
          </cell>
        </row>
        <row r="383">
          <cell r="AA383">
            <v>83.79</v>
          </cell>
          <cell r="AB383">
            <v>83.79</v>
          </cell>
        </row>
        <row r="383">
          <cell r="AG383" t="str">
            <v>
开发区建设发展有限公司、正荣集团（代建）
</v>
          </cell>
          <cell r="AH383" t="str">
            <v>陈 虎13809543483
王 哲</v>
          </cell>
          <cell r="AI383" t="str">
            <v>陈雪贞
63198865</v>
          </cell>
          <cell r="AJ383" t="str">
            <v>马尾区</v>
          </cell>
          <cell r="AK383" t="str">
            <v>陈曾勇</v>
          </cell>
          <cell r="AL383" t="str">
            <v>胡振杰</v>
          </cell>
          <cell r="AM383" t="str">
            <v>在建</v>
          </cell>
        </row>
        <row r="384">
          <cell r="B384" t="str">
            <v>亭江棚屋区安置房工程（西亭康城）</v>
          </cell>
          <cell r="C384" t="str">
            <v>2016年在建</v>
          </cell>
          <cell r="D384" t="str">
            <v>在建</v>
          </cell>
          <cell r="E384" t="str">
            <v>是</v>
          </cell>
          <cell r="F384" t="str">
            <v>是</v>
          </cell>
          <cell r="G384" t="str">
            <v>旧屋区改造及保障房</v>
          </cell>
          <cell r="H384" t="str">
            <v>马尾区</v>
          </cell>
          <cell r="I384" t="str">
            <v>亭江镇</v>
          </cell>
          <cell r="J384" t="str">
            <v>
占地101.4亩，总建筑面积24.2万㎡,新建安置房及配套设施，包括9栋27~30层住宅、1栋8层商业综合楼，2栋1~2层沿街商业店面。
</v>
          </cell>
          <cell r="K384" t="str">
            <v>2014-2017</v>
          </cell>
          <cell r="L384">
            <v>128000</v>
          </cell>
          <cell r="M384">
            <v>128000</v>
          </cell>
        </row>
        <row r="384">
          <cell r="S384" t="str">
            <v>国有独资</v>
          </cell>
          <cell r="T384" t="str">
            <v>其他</v>
          </cell>
          <cell r="U384">
            <v>99000</v>
          </cell>
          <cell r="V384" t="str">
            <v>
1#、2#、8#、9#楼主体结构封顶。3#－7#，10#楼外墙落架。
</v>
          </cell>
          <cell r="W384">
            <v>29000</v>
          </cell>
          <cell r="X384" t="str">
            <v>
竣工。
</v>
          </cell>
        </row>
        <row r="384">
          <cell r="Z384">
            <v>12</v>
          </cell>
          <cell r="AA384">
            <v>101</v>
          </cell>
          <cell r="AB384">
            <v>300</v>
          </cell>
        </row>
        <row r="384">
          <cell r="AG384" t="str">
            <v>
福州市马尾区房地产开发公司
</v>
          </cell>
          <cell r="AH384" t="str">
            <v>张庆勇副总经理13960856669</v>
          </cell>
          <cell r="AI384" t="str">
            <v>何新辉　13706940282</v>
          </cell>
          <cell r="AJ384" t="str">
            <v>马尾区</v>
          </cell>
          <cell r="AK384" t="str">
            <v>陈曾勇</v>
          </cell>
          <cell r="AL384" t="str">
            <v>胡振杰</v>
          </cell>
          <cell r="AM384" t="str">
            <v>在建</v>
          </cell>
        </row>
        <row r="385">
          <cell r="B385" t="str">
            <v>马尾区魁岐片、三环魁岐互通周边等棚户区改造安置房</v>
          </cell>
          <cell r="C385" t="str">
            <v>2016在建</v>
          </cell>
          <cell r="D385" t="str">
            <v>在建</v>
          </cell>
        </row>
        <row r="385">
          <cell r="F385" t="str">
            <v>是</v>
          </cell>
          <cell r="G385" t="str">
            <v>旧屋区改造及保障房</v>
          </cell>
          <cell r="H385" t="str">
            <v>马尾区</v>
          </cell>
          <cell r="I385" t="str">
            <v>马尾镇</v>
          </cell>
          <cell r="J385" t="str">
            <v>
用地104亩，总建筑面积26.9万㎡，其中魁协新苑建筑面积15.2万㎡，建坂锦苑建筑面积11.7万㎡。
</v>
          </cell>
          <cell r="K385" t="str">
            <v>2015-2018</v>
          </cell>
          <cell r="L385">
            <v>161000</v>
          </cell>
          <cell r="M385">
            <v>161000</v>
          </cell>
        </row>
        <row r="385">
          <cell r="S385" t="str">
            <v>国有独资</v>
          </cell>
          <cell r="T385" t="str">
            <v>其他</v>
          </cell>
          <cell r="U385">
            <v>100000</v>
          </cell>
          <cell r="V385" t="str">
            <v>
地块三1#－5#主体结构施工，砌体施工；地块四1#－7#主体结构施工。
</v>
          </cell>
          <cell r="W385">
            <v>30000</v>
          </cell>
          <cell r="X385" t="str">
            <v>
地块三1#－5#单体竣工，地块四1#－7#主体结构封顶。
</v>
          </cell>
        </row>
        <row r="385">
          <cell r="AA385">
            <v>104</v>
          </cell>
          <cell r="AB385">
            <v>104</v>
          </cell>
        </row>
        <row r="385">
          <cell r="AG385" t="str">
            <v>
福州市马尾工业建设总公司
</v>
          </cell>
          <cell r="AH385" t="str">
            <v>王勇兵、法人代表、83970281</v>
          </cell>
          <cell r="AI385" t="str">
            <v>林晶、主办、18559115028</v>
          </cell>
          <cell r="AJ385" t="str">
            <v>马尾区</v>
          </cell>
          <cell r="AK385" t="str">
            <v>陈曾勇</v>
          </cell>
          <cell r="AL385" t="str">
            <v>胡振杰</v>
          </cell>
          <cell r="AM385" t="str">
            <v>在建</v>
          </cell>
        </row>
        <row r="386">
          <cell r="B386" t="str">
            <v>沿山1-7弄棚户区改造（沿山家园）安置房项目——东、西区</v>
          </cell>
          <cell r="C386" t="str">
            <v>2016年在建</v>
          </cell>
          <cell r="D386" t="str">
            <v>在建</v>
          </cell>
        </row>
        <row r="386">
          <cell r="F386" t="str">
            <v>是</v>
          </cell>
          <cell r="G386" t="str">
            <v>旧屋区改造及保障房</v>
          </cell>
          <cell r="H386" t="str">
            <v>马尾区</v>
          </cell>
          <cell r="I386" t="str">
            <v>罗星街道</v>
          </cell>
          <cell r="J386" t="str">
            <v>
占地97.9亩，总建筑面积24万㎡。新建保障性住房及配套设施。
</v>
          </cell>
          <cell r="K386" t="str">
            <v>2014-2017</v>
          </cell>
          <cell r="L386">
            <v>170286</v>
          </cell>
          <cell r="M386">
            <v>170286</v>
          </cell>
        </row>
        <row r="386">
          <cell r="S386" t="str">
            <v>国有控股</v>
          </cell>
          <cell r="T386" t="str">
            <v>其他</v>
          </cell>
          <cell r="U386">
            <v>152900</v>
          </cell>
          <cell r="V386" t="str">
            <v>
主体落架完成，达到单体验收标准。
</v>
          </cell>
          <cell r="W386">
            <v>15000</v>
          </cell>
          <cell r="X386" t="str">
            <v>
竣工。
</v>
          </cell>
        </row>
        <row r="386">
          <cell r="Z386">
            <v>12</v>
          </cell>
          <cell r="AA386">
            <v>97.9</v>
          </cell>
          <cell r="AB386">
            <v>97.9</v>
          </cell>
        </row>
        <row r="386">
          <cell r="AG386" t="str">
            <v>
开发区建设发展有限公司、正荣集团（代建）
</v>
          </cell>
          <cell r="AH386" t="str">
            <v>庄华辉18120910556
王 哲
</v>
          </cell>
          <cell r="AI386" t="str">
            <v>陈雪贞
63198865</v>
          </cell>
          <cell r="AJ386" t="str">
            <v>马尾区</v>
          </cell>
          <cell r="AK386" t="str">
            <v>陈曾勇</v>
          </cell>
          <cell r="AL386" t="str">
            <v>胡振杰</v>
          </cell>
          <cell r="AM386" t="str">
            <v>在建</v>
          </cell>
        </row>
        <row r="387">
          <cell r="B387" t="str">
            <v>魁岐小区</v>
          </cell>
          <cell r="C387" t="str">
            <v>2016在建</v>
          </cell>
          <cell r="D387" t="str">
            <v>在建</v>
          </cell>
        </row>
        <row r="387">
          <cell r="F387" t="str">
            <v>是</v>
          </cell>
          <cell r="G387" t="str">
            <v>旧屋区改造及保障房</v>
          </cell>
          <cell r="H387" t="str">
            <v>马尾区</v>
          </cell>
          <cell r="I387" t="str">
            <v>马尾镇</v>
          </cell>
          <cell r="J387" t="str">
            <v>
用地87.3亩，新建保障性住房及配套设施。容积率为3.0.总建筑面积203227.7㎡。项目分A、B地块。
</v>
          </cell>
          <cell r="K387" t="str">
            <v>2013-2017</v>
          </cell>
          <cell r="L387">
            <v>135700</v>
          </cell>
        </row>
        <row r="387">
          <cell r="N387">
            <v>135700</v>
          </cell>
        </row>
        <row r="387">
          <cell r="S387" t="str">
            <v>国有独资</v>
          </cell>
          <cell r="T387" t="str">
            <v>其他</v>
          </cell>
          <cell r="U387">
            <v>120800</v>
          </cell>
          <cell r="V387" t="str">
            <v>
零星修补工程施工、水电设备、附属道路、景观项目施工,景观施工已完成40%。
</v>
          </cell>
          <cell r="W387">
            <v>15000</v>
          </cell>
          <cell r="X387" t="str">
            <v>
竣工交付使用。
</v>
          </cell>
        </row>
        <row r="387">
          <cell r="Z387">
            <v>6</v>
          </cell>
          <cell r="AA387">
            <v>87.32</v>
          </cell>
          <cell r="AB387">
            <v>87.32</v>
          </cell>
        </row>
        <row r="387">
          <cell r="AG387" t="str">
            <v>
福州市市政建设开发有限公司
</v>
          </cell>
          <cell r="AH387" t="str">
            <v>张伟科长13860600159</v>
          </cell>
          <cell r="AI387" t="str">
            <v>陈嵘科员13763875775</v>
          </cell>
          <cell r="AJ387" t="str">
            <v>马尾区</v>
          </cell>
          <cell r="AK387" t="str">
            <v>陈曾勇</v>
          </cell>
          <cell r="AL387" t="str">
            <v>胡振杰</v>
          </cell>
          <cell r="AM387" t="str">
            <v>在建</v>
          </cell>
        </row>
        <row r="388">
          <cell r="B388" t="str">
            <v>福清安置房建设项目</v>
          </cell>
          <cell r="C388" t="str">
            <v>2016在建</v>
          </cell>
          <cell r="D388" t="str">
            <v>2016在建</v>
          </cell>
          <cell r="E388" t="str">
            <v>是</v>
          </cell>
          <cell r="F388" t="str">
            <v>是</v>
          </cell>
          <cell r="G388" t="str">
            <v>旧屋区改造及保障房</v>
          </cell>
          <cell r="H388" t="str">
            <v>福清市</v>
          </cell>
          <cell r="I388" t="str">
            <v>各镇</v>
          </cell>
          <cell r="J388" t="str">
            <v>
建设：石井花园住宅小区、霞楼名苑、江阴工业集中区环保隔离带征迁安置区D区西林公寓楼项目、东环路拆迁安置区、观音埔家园项目、溪下安置区A地块、溪下安置区B地块等工程。
</v>
          </cell>
          <cell r="K388" t="str">
            <v>2015-2019</v>
          </cell>
          <cell r="L388">
            <v>264090</v>
          </cell>
          <cell r="M388">
            <v>37605</v>
          </cell>
          <cell r="N388">
            <v>0</v>
          </cell>
          <cell r="O388">
            <v>31000</v>
          </cell>
          <cell r="P388">
            <v>0</v>
          </cell>
          <cell r="Q388">
            <v>0</v>
          </cell>
          <cell r="R388">
            <v>62000</v>
          </cell>
          <cell r="S388">
            <v>0</v>
          </cell>
          <cell r="T388">
            <v>0</v>
          </cell>
          <cell r="U388">
            <v>40360</v>
          </cell>
          <cell r="V388" t="str">
            <v>
霞楼名苑在建；环保隔离带征迁安置区D区西林公寓楼项目地下室工程完成40%,主体全部封顶验收，砖砌体验收，墙体内外粉刷施工完成，屋面工程施工完成，门窗工程施工完成等。
</v>
          </cell>
          <cell r="W388">
            <v>37921</v>
          </cell>
          <cell r="X388" t="str">
            <v>
水岸观溪住宅小区：一季度：桩基施工完成，地下室开始施工。到四季度：上部结构施工到15层左右。
霞楼名苑：二季度1#楼、2#楼完成主体结构工程，1～9层内外墙粉刷；三季度屋面工程，装饰装修；四季度外架拆除，室外工程，水电安装等。
</v>
          </cell>
        </row>
        <row r="388">
          <cell r="AG388" t="str">
            <v>福清市侨投公司、城投公司</v>
          </cell>
          <cell r="AH388" t="str">
            <v>林华杰13675078677</v>
          </cell>
          <cell r="AI388" t="str">
            <v>林华杰13675078677</v>
          </cell>
          <cell r="AJ388" t="str">
            <v>福清市</v>
          </cell>
          <cell r="AK388" t="str">
            <v>张帆</v>
          </cell>
          <cell r="AL388" t="str">
            <v>王进足</v>
          </cell>
          <cell r="AM388" t="str">
            <v>在建</v>
          </cell>
        </row>
        <row r="389">
          <cell r="B389" t="str">
            <v>瑞亭街片区改造</v>
          </cell>
        </row>
        <row r="389">
          <cell r="E389" t="str">
            <v>否</v>
          </cell>
          <cell r="F389" t="str">
            <v>否</v>
          </cell>
          <cell r="G389" t="str">
            <v>旧屋区改造及保障房</v>
          </cell>
          <cell r="H389" t="str">
            <v>福清市</v>
          </cell>
          <cell r="I389" t="str">
            <v>龙山街道</v>
          </cell>
          <cell r="J389" t="str">
            <v>
瑞亭街改造为商住楼，总建筑面积约16629.8㎡。
</v>
          </cell>
          <cell r="K389" t="str">
            <v>2016-2018</v>
          </cell>
          <cell r="L389">
            <v>90000</v>
          </cell>
        </row>
        <row r="389">
          <cell r="N389">
            <v>90000</v>
          </cell>
        </row>
        <row r="389">
          <cell r="S389" t="str">
            <v>民营独资</v>
          </cell>
          <cell r="T389" t="str">
            <v>否</v>
          </cell>
          <cell r="U389">
            <v>25000</v>
          </cell>
          <cell r="V389" t="str">
            <v>
拆迁已基本完成,目前沿街11幢大楼正在桩基建设。
</v>
          </cell>
          <cell r="W389">
            <v>15000</v>
          </cell>
          <cell r="X389" t="str">
            <v>
力争一季度沿街11幢大楼封顶；二季度落架与内部水电安装；三季度完成内部装修；四季度部分交付使用。
</v>
          </cell>
        </row>
        <row r="389">
          <cell r="Z389">
            <v>12</v>
          </cell>
          <cell r="AA389" t="str">
            <v>120亩</v>
          </cell>
        </row>
        <row r="389">
          <cell r="AG389" t="str">
            <v>
福清新东方置业有限公司
</v>
          </cell>
          <cell r="AH389" t="str">
            <v>林泉清</v>
          </cell>
          <cell r="AI389">
            <v>13960736777</v>
          </cell>
          <cell r="AJ389" t="str">
            <v>福清市</v>
          </cell>
          <cell r="AK389" t="str">
            <v>张帆</v>
          </cell>
          <cell r="AL389" t="str">
            <v>胡振杰</v>
          </cell>
          <cell r="AM389" t="str">
            <v>在建</v>
          </cell>
        </row>
        <row r="390">
          <cell r="B390" t="str">
            <v>闽侯大湖特高压变电站及高压线路走廊搬迁一期安置房</v>
          </cell>
          <cell r="C390" t="str">
            <v>是</v>
          </cell>
          <cell r="D390" t="str">
            <v>是</v>
          </cell>
          <cell r="E390" t="str">
            <v>是</v>
          </cell>
          <cell r="F390" t="str">
            <v>否</v>
          </cell>
          <cell r="G390" t="str">
            <v>旧屋区改造及保障房</v>
          </cell>
          <cell r="H390" t="str">
            <v>闽侯县</v>
          </cell>
          <cell r="I390" t="str">
            <v>大湖乡</v>
          </cell>
          <cell r="J390" t="str">
            <v>
一期主要建设特高压变电站及高压线路走廊搬迁安置农民住宅小区及广电、电信、移动、电力、市政管网、供电电缆下地、绿化、公共设施配套等。
</v>
          </cell>
          <cell r="K390" t="str">
            <v>2014-2018</v>
          </cell>
          <cell r="L390">
            <v>36000</v>
          </cell>
          <cell r="M390">
            <v>36000</v>
          </cell>
          <cell r="N390">
            <v>0</v>
          </cell>
          <cell r="O390">
            <v>0</v>
          </cell>
          <cell r="P390">
            <v>0</v>
          </cell>
          <cell r="Q390">
            <v>0</v>
          </cell>
          <cell r="R390">
            <v>0</v>
          </cell>
          <cell r="S390" t="str">
            <v>民营独资</v>
          </cell>
          <cell r="T390" t="str">
            <v>其它</v>
          </cell>
          <cell r="U390">
            <v>20000</v>
          </cell>
          <cell r="V390" t="str">
            <v>
新塘安置地高边坡挡墙工程完成财审，扇形湾地块寨上溪护岸工程开始施工，“三通一平”土石工程石方工程增量部分继续施工；引水渠项目完成招投标，着手施工准备；郎官安置地公园挡墙工程完成招投标，开始施工，三通一平土石方标高整平施工中；安置房建设总平方案已定。
</v>
          </cell>
          <cell r="W390">
            <v>5000</v>
          </cell>
          <cell r="X390" t="str">
            <v>
一季度新塘安置地高边坡挡墙工程开始施工，寨上溪护岸工程完工；郎官安置地挡墙工程完工；二季度新塘安置地高边坡挡墙工程继续施工；郎官安置地开始分地建房；三季度新塘安置地高边坡挡墙工程完工，完成安置地标高整平，分地建房；四季度安置地管综（市政配套设施）项目开始动建。
</v>
          </cell>
        </row>
        <row r="390">
          <cell r="AA390">
            <v>660</v>
          </cell>
          <cell r="AB390">
            <v>0</v>
          </cell>
          <cell r="AC390">
            <v>275.4</v>
          </cell>
          <cell r="AD390">
            <v>0</v>
          </cell>
          <cell r="AE390">
            <v>0</v>
          </cell>
          <cell r="AF390">
            <v>0</v>
          </cell>
          <cell r="AG390" t="str">
            <v>
大湖乡政府
</v>
          </cell>
          <cell r="AH390" t="str">
            <v>江用铸：13805031086</v>
          </cell>
          <cell r="AI390" t="str">
            <v>吴良群：13655037308</v>
          </cell>
          <cell r="AJ390" t="str">
            <v>闽侯县</v>
          </cell>
          <cell r="AK390" t="str">
            <v>林颖</v>
          </cell>
          <cell r="AL390" t="str">
            <v>王绍知</v>
          </cell>
          <cell r="AM390" t="str">
            <v>在建</v>
          </cell>
        </row>
        <row r="391">
          <cell r="B391" t="str">
            <v>闽侯南通镇重点项目安置房</v>
          </cell>
          <cell r="C391" t="str">
            <v>是</v>
          </cell>
          <cell r="D391" t="str">
            <v>是</v>
          </cell>
          <cell r="E391" t="str">
            <v>是</v>
          </cell>
          <cell r="F391" t="str">
            <v>否</v>
          </cell>
          <cell r="G391" t="str">
            <v>旧屋区改造及保障房</v>
          </cell>
          <cell r="H391" t="str">
            <v>闽侯县</v>
          </cell>
          <cell r="I391" t="str">
            <v>南通镇</v>
          </cell>
          <cell r="J391" t="str">
            <v>
该项目规划用地面积98960.33㎡，总建筑面积253980.71㎡，其中地上建筑面积225217.9㎡，地下室建筑面积28782.8㎡。
</v>
          </cell>
          <cell r="K391" t="str">
            <v>2012-2017</v>
          </cell>
          <cell r="L391">
            <v>67800</v>
          </cell>
          <cell r="M391">
            <v>67800</v>
          </cell>
          <cell r="N391">
            <v>0</v>
          </cell>
          <cell r="O391">
            <v>0</v>
          </cell>
          <cell r="P391">
            <v>0</v>
          </cell>
          <cell r="Q391">
            <v>0</v>
          </cell>
          <cell r="R391">
            <v>0</v>
          </cell>
          <cell r="S391" t="str">
            <v>政府投资</v>
          </cell>
          <cell r="T391" t="str">
            <v>其它</v>
          </cell>
          <cell r="U391">
            <v>62800</v>
          </cell>
          <cell r="V391" t="str">
            <v>
A标段已经竣工验收。二标段、三标段竣工验收，四标招投标。
</v>
          </cell>
          <cell r="W391">
            <v>5000</v>
          </cell>
          <cell r="X391" t="str">
            <v>
一季度智能化标段完成，电力、电信、宽带、广电燃气施工；二季度附属工程完成；三季度建成投入使用。
</v>
          </cell>
        </row>
        <row r="391">
          <cell r="Z391">
            <v>9</v>
          </cell>
          <cell r="AA391">
            <v>148</v>
          </cell>
          <cell r="AB391">
            <v>0</v>
          </cell>
          <cell r="AC391">
            <v>0</v>
          </cell>
          <cell r="AD391">
            <v>0</v>
          </cell>
        </row>
        <row r="391">
          <cell r="AG391" t="str">
            <v>
闽侯县建设投资有限责任公司
</v>
          </cell>
          <cell r="AH391" t="str">
            <v>张大燕副主任联系电话：13805002220</v>
          </cell>
          <cell r="AI391" t="str">
            <v>林齐庚：现场代表联系电话：15060672853</v>
          </cell>
          <cell r="AJ391" t="str">
            <v>闽侯县</v>
          </cell>
          <cell r="AK391" t="str">
            <v>林颖</v>
          </cell>
          <cell r="AL391" t="str">
            <v>王绍知</v>
          </cell>
          <cell r="AM391" t="str">
            <v>在建</v>
          </cell>
        </row>
        <row r="392">
          <cell r="B392" t="str">
            <v>闽侯荆溪重点项目拆迁安置房</v>
          </cell>
          <cell r="C392" t="str">
            <v>是</v>
          </cell>
          <cell r="D392" t="str">
            <v>是</v>
          </cell>
          <cell r="E392" t="str">
            <v>是</v>
          </cell>
          <cell r="F392" t="str">
            <v>否</v>
          </cell>
          <cell r="G392" t="str">
            <v>旧屋区改造及保障房</v>
          </cell>
          <cell r="H392" t="str">
            <v>
闽侯县</v>
          </cell>
          <cell r="I392" t="str">
            <v>荆溪镇</v>
          </cell>
          <cell r="J392" t="str">
            <v>
永丰安置房占地88.19亩，建筑面积16.78万㎡，光明安置房占地38.33亩，建筑面积7.65万㎡，港头安置房占地42.83亩，建筑面积9.48万㎡,桐口安置房占地48.96亩，建筑面积7.8万㎡,溪下安置房规划用地166亩，建筑面积22.78万㎡,光明谷温泉安置房规划用地52.28亩，总建筑面积76677.19㎡。
</v>
          </cell>
          <cell r="K392" t="str">
            <v>2012-2018</v>
          </cell>
          <cell r="L392">
            <v>227020</v>
          </cell>
          <cell r="M392">
            <v>227020</v>
          </cell>
          <cell r="N392">
            <v>0</v>
          </cell>
          <cell r="O392">
            <v>0</v>
          </cell>
          <cell r="P392">
            <v>0</v>
          </cell>
          <cell r="Q392">
            <v>0</v>
          </cell>
          <cell r="R392">
            <v>0</v>
          </cell>
          <cell r="S392" t="str">
            <v>政府投资</v>
          </cell>
          <cell r="T392" t="str">
            <v>其它</v>
          </cell>
          <cell r="U392">
            <v>143500</v>
          </cell>
          <cell r="V392" t="str">
            <v>
永丰、桐口、港头安置房配套工程施工，光明安置房完成北侧、东侧挡土墙墙身施工，光明谷温泉安置房进行拆迁交地。
</v>
          </cell>
          <cell r="W392">
            <v>10000</v>
          </cell>
          <cell r="X392" t="str">
            <v>
一季度永丰安置房回迁；二季度光明、港头、桐口安置房回迁。
</v>
          </cell>
        </row>
        <row r="392">
          <cell r="Z392">
            <v>12</v>
          </cell>
          <cell r="AA392">
            <v>219</v>
          </cell>
          <cell r="AB392">
            <v>0</v>
          </cell>
          <cell r="AC392">
            <v>0</v>
          </cell>
          <cell r="AD392">
            <v>0</v>
          </cell>
          <cell r="AE392">
            <v>0</v>
          </cell>
          <cell r="AF392">
            <v>0</v>
          </cell>
          <cell r="AG392" t="str">
            <v>
荆溪镇小城镇指挥部
</v>
          </cell>
          <cell r="AH392" t="str">
            <v>黄晓阳13609555333</v>
          </cell>
          <cell r="AI392" t="str">
            <v>林秀丽13960969436</v>
          </cell>
          <cell r="AJ392" t="str">
            <v>闽侯县</v>
          </cell>
          <cell r="AK392" t="str">
            <v>林颖</v>
          </cell>
          <cell r="AL392" t="str">
            <v>王绍知</v>
          </cell>
          <cell r="AM392" t="str">
            <v>在建</v>
          </cell>
        </row>
        <row r="393">
          <cell r="B393" t="str">
            <v>闽侯县大学新区二期安置房建设</v>
          </cell>
          <cell r="C393" t="str">
            <v>是</v>
          </cell>
          <cell r="D393" t="str">
            <v>是</v>
          </cell>
          <cell r="E393" t="str">
            <v>是</v>
          </cell>
          <cell r="F393" t="str">
            <v>否</v>
          </cell>
          <cell r="G393" t="str">
            <v>旧屋区改造及保障房</v>
          </cell>
          <cell r="H393" t="str">
            <v>闽侯县</v>
          </cell>
          <cell r="I393" t="str">
            <v>上街镇</v>
          </cell>
          <cell r="J393" t="str">
            <v>
总规划用地约1675亩，总建筑面积约173万㎡。主要用于安置大学新区建设项目和相关后续配套项目（防洪排涝、拍卖地等）被征地拆迁的拆迁户。
</v>
          </cell>
          <cell r="K393" t="str">
            <v>2004-2018</v>
          </cell>
          <cell r="L393">
            <v>450000</v>
          </cell>
          <cell r="M393">
            <v>450000</v>
          </cell>
          <cell r="N393">
            <v>0</v>
          </cell>
          <cell r="O393">
            <v>0</v>
          </cell>
          <cell r="P393">
            <v>0</v>
          </cell>
          <cell r="Q393">
            <v>0</v>
          </cell>
          <cell r="R393">
            <v>0</v>
          </cell>
          <cell r="S393" t="str">
            <v>政府投资</v>
          </cell>
          <cell r="T393" t="str">
            <v>其它</v>
          </cell>
          <cell r="U393">
            <v>245000</v>
          </cell>
          <cell r="V393" t="str">
            <v>
庄南、厚美（阳光）安置房回迁；侯官（下市）总评绿化道路等配套施工；岐安3#二期园林绿化及配套道路项目进场施工；榕桥（联心）通往小区的道路已招标；建平1#三期附属配套总评绿化项目已基本完成，电梯正在安装中，发电机准备进场安装。
</v>
          </cell>
          <cell r="W393">
            <v>25000</v>
          </cell>
          <cell r="X393" t="str">
            <v>
一至四季度完成岐安3号二期雨污管网、小区内景观绿化及配套用房建设；侯官（下市）通往小区道路的建设、一户一表给水工程、闭路电视、电梯、宽带配套建设及回迁工作；榕桥联心小区道路的交地并建设；美岐2号（扩征）电梯的安装；建平1号三期一户一表供水施工、小区门口道路、附属配套施工建设。
</v>
          </cell>
        </row>
        <row r="393">
          <cell r="AA393">
            <v>1675</v>
          </cell>
          <cell r="AB393">
            <v>300</v>
          </cell>
          <cell r="AC393">
            <v>0</v>
          </cell>
          <cell r="AD393">
            <v>0</v>
          </cell>
          <cell r="AE393">
            <v>0</v>
          </cell>
          <cell r="AF393">
            <v>0</v>
          </cell>
          <cell r="AG393" t="str">
            <v>
闽侯县大学新区二期安置房建设指挥部
</v>
          </cell>
          <cell r="AH393" t="str">
            <v>周宏栋：13799969889</v>
          </cell>
          <cell r="AI393" t="str">
            <v>郑孙鼎：13960914953</v>
          </cell>
          <cell r="AJ393" t="str">
            <v>闽侯县</v>
          </cell>
          <cell r="AK393" t="str">
            <v>林颖</v>
          </cell>
          <cell r="AL393" t="str">
            <v>王绍知</v>
          </cell>
          <cell r="AM393" t="str">
            <v>在建</v>
          </cell>
        </row>
        <row r="394">
          <cell r="B394" t="str">
            <v>“瑞丰佳园”商住项目</v>
          </cell>
          <cell r="C394" t="str">
            <v>2016在建</v>
          </cell>
          <cell r="D394" t="str">
            <v>在建</v>
          </cell>
          <cell r="E394" t="str">
            <v>否</v>
          </cell>
          <cell r="F394" t="str">
            <v>否</v>
          </cell>
          <cell r="G394" t="str">
            <v>旧屋区改造及保障房</v>
          </cell>
          <cell r="H394" t="str">
            <v>闽清县</v>
          </cell>
          <cell r="I394" t="str">
            <v>梅城镇</v>
          </cell>
          <cell r="J394" t="str">
            <v>
占地面积45亩，建筑总面积75000㎡，共建6幢商住楼。
</v>
          </cell>
          <cell r="K394" t="str">
            <v>2016-2017</v>
          </cell>
          <cell r="L394">
            <v>30000</v>
          </cell>
          <cell r="M394">
            <v>0</v>
          </cell>
          <cell r="N394">
            <v>30000</v>
          </cell>
          <cell r="O394">
            <v>0</v>
          </cell>
          <cell r="P394">
            <v>0</v>
          </cell>
          <cell r="Q394">
            <v>0</v>
          </cell>
          <cell r="R394">
            <v>0</v>
          </cell>
          <cell r="S394" t="str">
            <v>民营独资
</v>
          </cell>
          <cell r="T394" t="str">
            <v>其他</v>
          </cell>
          <cell r="U394">
            <v>7400</v>
          </cell>
          <cell r="V394" t="str">
            <v>
完成三通一平基础施工工作。
</v>
          </cell>
          <cell r="W394">
            <v>20000</v>
          </cell>
          <cell r="X394" t="str">
            <v>
一季度完成工程总量10%，二季度完成工程总量30%，三季度完成工程总量50%，四季度完成工程总量70%。
</v>
          </cell>
        </row>
        <row r="394">
          <cell r="AG394" t="str">
            <v>
闽清瑞丰房地产开发有限公司
</v>
          </cell>
          <cell r="AH394" t="str">
            <v>谢青鸿
13763834833</v>
          </cell>
          <cell r="AI394" t="str">
            <v>谢青鸿
13763834833</v>
          </cell>
          <cell r="AJ394" t="str">
            <v>闽清县</v>
          </cell>
          <cell r="AK394" t="str">
            <v>陈忠霖</v>
          </cell>
          <cell r="AL394" t="str">
            <v>林飞</v>
          </cell>
          <cell r="AM394" t="str">
            <v>在建</v>
          </cell>
        </row>
        <row r="395">
          <cell r="B395" t="str">
            <v>闽清梅溪旧屋区改造项目</v>
          </cell>
          <cell r="C395" t="str">
            <v>2016在建</v>
          </cell>
          <cell r="D395" t="str">
            <v>在建</v>
          </cell>
          <cell r="E395" t="str">
            <v>是</v>
          </cell>
          <cell r="F395" t="str">
            <v>否</v>
          </cell>
          <cell r="G395" t="str">
            <v>旧屋区改造及保障房</v>
          </cell>
          <cell r="H395" t="str">
            <v>闽清县</v>
          </cell>
          <cell r="I395" t="str">
            <v>梅溪镇</v>
          </cell>
          <cell r="J395" t="str">
            <v>
建设商住楼项目，占地面积189亩，建设安置房、停车场等工程。
</v>
          </cell>
          <cell r="K395" t="str">
            <v>2014-2020</v>
          </cell>
          <cell r="L395">
            <v>140000</v>
          </cell>
        </row>
        <row r="395">
          <cell r="N395">
            <v>140000</v>
          </cell>
        </row>
        <row r="395">
          <cell r="S395" t="str">
            <v>其他</v>
          </cell>
          <cell r="T395" t="str">
            <v>否</v>
          </cell>
          <cell r="U395">
            <v>13000</v>
          </cell>
          <cell r="V395" t="str">
            <v>
理想湾完成二期8栋房屋主体工程。蓝波湾建设2期6栋11-33层住宅楼主体工程。
</v>
          </cell>
          <cell r="W395">
            <v>12000</v>
          </cell>
          <cell r="X395" t="str">
            <v>
理想湾完成2期住房建设，1期住房完成验收。蓝波湾完成1号、2号、9号、10号楼封顶工作。
</v>
          </cell>
        </row>
        <row r="395">
          <cell r="AA395">
            <v>150</v>
          </cell>
        </row>
        <row r="395">
          <cell r="AG395" t="str">
            <v>
福建西雅图置业有限公司、闽清筑家房地产开发有限公司
</v>
          </cell>
          <cell r="AH395" t="str">
            <v>胡水荣
总工程师
13506999783、吴剑鸣
办公室主任15659107755</v>
          </cell>
        </row>
        <row r="395">
          <cell r="AJ395" t="str">
            <v>闽清县</v>
          </cell>
          <cell r="AK395" t="str">
            <v>陈忠霖</v>
          </cell>
          <cell r="AL395" t="str">
            <v>柯有铭</v>
          </cell>
          <cell r="AM395" t="str">
            <v>在建</v>
          </cell>
        </row>
        <row r="396">
          <cell r="B396" t="str">
            <v>清凉安置房</v>
          </cell>
        </row>
        <row r="396">
          <cell r="D396" t="str">
            <v>否</v>
          </cell>
        </row>
        <row r="396">
          <cell r="F396" t="str">
            <v>否</v>
          </cell>
          <cell r="G396" t="str">
            <v>旧屋区改造及保障房</v>
          </cell>
          <cell r="H396" t="str">
            <v>永泰县</v>
          </cell>
          <cell r="I396" t="str">
            <v>清凉镇</v>
          </cell>
          <cell r="J396" t="str">
            <v>
用地29.5亩，建筑总占地面积5448.8㎡，总建筑面积70151.7㎡，建地下一层地上十七层框剪结构5幢、十八层框剪结构2幢，安置套数421套。
</v>
          </cell>
          <cell r="K396" t="str">
            <v>2016-2017</v>
          </cell>
          <cell r="L396">
            <v>18821</v>
          </cell>
        </row>
        <row r="396">
          <cell r="R396">
            <v>18821</v>
          </cell>
          <cell r="S396" t="str">
            <v>其他</v>
          </cell>
          <cell r="T396" t="str">
            <v>其他</v>
          </cell>
          <cell r="U396">
            <v>11021</v>
          </cell>
          <cell r="V396" t="str">
            <v>
完成7栋楼主体封顶。
</v>
          </cell>
          <cell r="W396">
            <v>7800</v>
          </cell>
          <cell r="X396" t="str">
            <v>全面竣工。</v>
          </cell>
        </row>
        <row r="396">
          <cell r="Z396">
            <v>12</v>
          </cell>
          <cell r="AA396">
            <v>110</v>
          </cell>
          <cell r="AB396">
            <v>110</v>
          </cell>
        </row>
        <row r="396">
          <cell r="AE396" t="str">
            <v>无</v>
          </cell>
          <cell r="AF396" t="str">
            <v>无</v>
          </cell>
          <cell r="AG396" t="str">
            <v>县城投公司</v>
          </cell>
        </row>
        <row r="396">
          <cell r="AJ396" t="str">
            <v>永泰县</v>
          </cell>
          <cell r="AK396" t="str">
            <v>雷连鸣</v>
          </cell>
          <cell r="AL396" t="str">
            <v>关瑞祺</v>
          </cell>
          <cell r="AM396" t="str">
            <v>在建</v>
          </cell>
        </row>
        <row r="397">
          <cell r="B397" t="str">
            <v>东星村民住宅小区</v>
          </cell>
        </row>
        <row r="397">
          <cell r="D397" t="str">
            <v>否</v>
          </cell>
        </row>
        <row r="397">
          <cell r="F397" t="str">
            <v>否</v>
          </cell>
          <cell r="G397" t="str">
            <v>旧屋区改造及保障房</v>
          </cell>
          <cell r="H397" t="str">
            <v>永泰县</v>
          </cell>
          <cell r="I397" t="str">
            <v>葛岭镇</v>
          </cell>
          <cell r="J397" t="str">
            <v>
占地面积91亩，建筑面积74081.6㎡。其中，4层的村民宅基地35栋；11层单元房住宅2栋；9层单元房住宅2栋；配套建设幼儿园、物业办公室。安置62户245人。
</v>
          </cell>
          <cell r="K397" t="str">
            <v>2016-2017</v>
          </cell>
          <cell r="L397">
            <v>10007</v>
          </cell>
        </row>
        <row r="397">
          <cell r="R397">
            <v>10007</v>
          </cell>
          <cell r="S397" t="str">
            <v>其他</v>
          </cell>
          <cell r="T397" t="str">
            <v>其他</v>
          </cell>
          <cell r="U397">
            <v>3007</v>
          </cell>
          <cell r="V397" t="str">
            <v>完成1#、2#、3#部分工程量。</v>
          </cell>
          <cell r="W397">
            <v>7000</v>
          </cell>
          <cell r="X397" t="str">
            <v>全面竣工。</v>
          </cell>
        </row>
        <row r="397">
          <cell r="Z397">
            <v>12</v>
          </cell>
          <cell r="AA397">
            <v>125</v>
          </cell>
          <cell r="AB397">
            <v>125</v>
          </cell>
        </row>
        <row r="397">
          <cell r="AE397" t="str">
            <v>无</v>
          </cell>
          <cell r="AF397" t="str">
            <v>无</v>
          </cell>
          <cell r="AG397" t="str">
            <v>城投公司</v>
          </cell>
        </row>
        <row r="397">
          <cell r="AJ397" t="str">
            <v>永泰县</v>
          </cell>
          <cell r="AK397" t="str">
            <v>雷连鸣</v>
          </cell>
          <cell r="AL397" t="str">
            <v>关瑞祺</v>
          </cell>
          <cell r="AM397" t="str">
            <v>在建</v>
          </cell>
        </row>
        <row r="398">
          <cell r="B398" t="str">
            <v>溪西村村民住宅小区</v>
          </cell>
        </row>
        <row r="398">
          <cell r="D398" t="str">
            <v>否</v>
          </cell>
        </row>
        <row r="398">
          <cell r="F398" t="str">
            <v>否</v>
          </cell>
          <cell r="G398" t="str">
            <v>旧屋区改造及保障房</v>
          </cell>
          <cell r="H398" t="str">
            <v>永泰县</v>
          </cell>
          <cell r="I398" t="str">
            <v>葛岭镇</v>
          </cell>
          <cell r="J398" t="str">
            <v>
地块一总用地面积26830.78㎡（约40.25亩），共建3.5F村民住宅18幢、4F综合楼1幢、配电房1幢，总建筑面积29401.14㎡，建筑占地面积8202.26㎡，可安置宅基地户数为70户。地块二总用地面积31275.8㎡（约46.91亩），共建3.5F村民住宅12幢、8F住宅3幢、配电房1幢、祠堂及文化活动中心及公厕各1幢，总建筑面积38008.35㎡，建筑占地面积7976.97㎡，可安置户套数为132套。
</v>
          </cell>
          <cell r="K398" t="str">
            <v>2016-2018</v>
          </cell>
          <cell r="L398">
            <v>15645</v>
          </cell>
        </row>
        <row r="398">
          <cell r="R398">
            <v>15645</v>
          </cell>
          <cell r="S398" t="str">
            <v>其他</v>
          </cell>
          <cell r="T398" t="str">
            <v>其他</v>
          </cell>
          <cell r="U398">
            <v>3400</v>
          </cell>
          <cell r="V398" t="str">
            <v>完成土石方回填、挡墙工程施工等工作。</v>
          </cell>
          <cell r="W398">
            <v>7500</v>
          </cell>
          <cell r="X398" t="str">
            <v>
完成地块（一）室外道路、管网及附属工程施工。完成（地块二）±0.00以下基础、挡墙、室外道路、管网及附属工程和三栋小高层主体施工。
</v>
          </cell>
        </row>
        <row r="398">
          <cell r="AA398">
            <v>87</v>
          </cell>
          <cell r="AB398">
            <v>87</v>
          </cell>
        </row>
        <row r="398">
          <cell r="AE398" t="str">
            <v>无</v>
          </cell>
          <cell r="AF398" t="str">
            <v>无</v>
          </cell>
          <cell r="AG398" t="str">
            <v>城投公司</v>
          </cell>
        </row>
        <row r="398">
          <cell r="AJ398" t="str">
            <v>永泰县</v>
          </cell>
          <cell r="AK398" t="str">
            <v>雷连鸣</v>
          </cell>
          <cell r="AL398" t="str">
            <v>关瑞祺</v>
          </cell>
          <cell r="AM398" t="str">
            <v>在建</v>
          </cell>
        </row>
        <row r="399">
          <cell r="B399" t="str">
            <v>海西园一期安置房C区</v>
          </cell>
          <cell r="C399" t="str">
            <v>2016在建</v>
          </cell>
          <cell r="D399" t="str">
            <v>否</v>
          </cell>
          <cell r="E399" t="str">
            <v>否</v>
          </cell>
          <cell r="F399" t="str">
            <v>否</v>
          </cell>
          <cell r="G399" t="str">
            <v>旧屋区改造及保障房</v>
          </cell>
          <cell r="H399" t="str">
            <v>高新区</v>
          </cell>
          <cell r="I399" t="str">
            <v>海西园</v>
          </cell>
          <cell r="J399" t="str">
            <v>
C区总建筑面积266214.9㎡，共15栋高层（24～33层）。
</v>
          </cell>
          <cell r="K399" t="str">
            <v>2012-2019</v>
          </cell>
          <cell r="L399">
            <v>102200</v>
          </cell>
          <cell r="M399">
            <v>102200</v>
          </cell>
        </row>
        <row r="399">
          <cell r="S399">
            <v>1</v>
          </cell>
          <cell r="T399">
            <v>3</v>
          </cell>
          <cell r="U399">
            <v>3500</v>
          </cell>
          <cell r="V399" t="str">
            <v>
交地约60亩并完成该范围内的桩基工程施工。
</v>
          </cell>
          <cell r="W399">
            <v>10000</v>
          </cell>
          <cell r="X399" t="str">
            <v>
完成地下室及主体上部结构10层。
</v>
          </cell>
        </row>
        <row r="399">
          <cell r="AA399">
            <v>97</v>
          </cell>
        </row>
        <row r="399">
          <cell r="AG399" t="str">
            <v>
福州高新区投资控股有限公司
</v>
          </cell>
        </row>
        <row r="399">
          <cell r="AI399" t="str">
            <v>甘乾灼15806018758</v>
          </cell>
          <cell r="AJ399" t="str">
            <v>高新区</v>
          </cell>
          <cell r="AK399" t="str">
            <v>江智文</v>
          </cell>
          <cell r="AL399" t="str">
            <v>阮孝应</v>
          </cell>
          <cell r="AM399" t="str">
            <v>在建</v>
          </cell>
        </row>
        <row r="400">
          <cell r="B400" t="str">
            <v>福州北站改扩建工程安置地D1地块（安置房）</v>
          </cell>
          <cell r="C400" t="str">
            <v>否</v>
          </cell>
          <cell r="D400" t="str">
            <v>否</v>
          </cell>
        </row>
        <row r="400">
          <cell r="F400" t="str">
            <v>否</v>
          </cell>
          <cell r="G400" t="str">
            <v>旧屋区改造及保障房</v>
          </cell>
          <cell r="H400" t="str">
            <v>晋安区</v>
          </cell>
        </row>
        <row r="400">
          <cell r="J400" t="str">
            <v>
项目实用地面积14282.2㎡，总建筑面积59183.9㎡，共3栋楼，每栋楼配备消防电梯、无障碍电梯、客梯各一部。其中地上建筑面积50236.8㎡，地下室建筑面积8947.1㎡；住宅建筑面积46209㎡，建筑层数为地下室一层，主楼26~33层；建筑层高标准层为2.9m，建筑总高度为81.1~96.6m。容积率为3.53，建筑密度17.2％，绿地面积4310㎡，绿地率30.1％。安置居民居住总户数570户。
</v>
          </cell>
          <cell r="K400" t="str">
            <v>2015-2018</v>
          </cell>
          <cell r="L400">
            <v>26334</v>
          </cell>
        </row>
        <row r="400">
          <cell r="N400" t="str">
            <v>
26334
</v>
          </cell>
          <cell r="O400" t="str">
            <v>
</v>
          </cell>
          <cell r="P400" t="str">
            <v>
</v>
          </cell>
          <cell r="Q400" t="str">
            <v>
</v>
          </cell>
          <cell r="R400" t="str">
            <v>
</v>
          </cell>
        </row>
        <row r="400">
          <cell r="U400">
            <v>12000</v>
          </cell>
          <cell r="V400" t="str">
            <v>
1#-2#楼结构主体结构完成20%。
</v>
          </cell>
          <cell r="W400">
            <v>4000</v>
          </cell>
          <cell r="X400" t="str">
            <v>
四季度1#-2#楼主体结构完成，砌体完成。
</v>
          </cell>
        </row>
        <row r="400">
          <cell r="AA400">
            <v>21.4</v>
          </cell>
        </row>
        <row r="400">
          <cell r="AG400" t="str">
            <v>
福州市城乡建设发展总公司
</v>
          </cell>
          <cell r="AH400" t="str">
            <v>傅木森，总经理13809551120</v>
          </cell>
          <cell r="AI400" t="str">
            <v>郭靖，项目经理，13850176327</v>
          </cell>
          <cell r="AJ400" t="str">
            <v>城投集团</v>
          </cell>
          <cell r="AK400" t="str">
            <v>林涛</v>
          </cell>
          <cell r="AL400" t="str">
            <v>杨新坚</v>
          </cell>
          <cell r="AM400" t="str">
            <v>在建</v>
          </cell>
        </row>
        <row r="401">
          <cell r="B401" t="str">
            <v>福州北站改扩建工程安置地D地块（安置房）</v>
          </cell>
          <cell r="C401" t="str">
            <v>否</v>
          </cell>
          <cell r="D401" t="str">
            <v>否</v>
          </cell>
        </row>
        <row r="401">
          <cell r="F401" t="str">
            <v>否</v>
          </cell>
          <cell r="G401" t="str">
            <v>旧屋区改造及保障房</v>
          </cell>
          <cell r="H401" t="str">
            <v>晋安区</v>
          </cell>
        </row>
        <row r="401">
          <cell r="J401" t="str">
            <v>
项目征地面积75295.1㎡，用地面积：59835.87㎡；总建筑面积228787.1㎡,由14栋13～34层主楼及4层配套商场、1栋3层幼儿园、1层地下室组成，每栋主楼配备客梯兼无障碍担架梯和客梯兼消防电梯、商场配备无机房电梯，共计43台电梯；容积率3.29，其中地上建筑面积约197362.2㎡，地下建筑面积31424.9㎡，住宅套数2183套，建筑最高98.9米。
</v>
          </cell>
          <cell r="K401" t="str">
            <v>2014-2018</v>
          </cell>
          <cell r="L401">
            <v>98781</v>
          </cell>
        </row>
        <row r="401">
          <cell r="N401" t="str">
            <v>
98781
</v>
          </cell>
          <cell r="O401" t="str">
            <v>
</v>
          </cell>
          <cell r="P401" t="str">
            <v>
</v>
          </cell>
          <cell r="Q401" t="str">
            <v>
</v>
          </cell>
          <cell r="R401" t="str">
            <v>
</v>
          </cell>
        </row>
        <row r="401">
          <cell r="U401">
            <v>70000</v>
          </cell>
          <cell r="V401" t="str">
            <v>
1#-8#楼已落架，现进行人货梯收口；9#-14#楼地下室完成60%，主体结构完成10%。
</v>
          </cell>
          <cell r="W401">
            <v>13000</v>
          </cell>
          <cell r="X401" t="str">
            <v>
四季度1#-8#楼竣工验收；9#-14#楼主体结构完成，砌体完成。
</v>
          </cell>
        </row>
        <row r="401">
          <cell r="AA401">
            <v>90</v>
          </cell>
        </row>
        <row r="401">
          <cell r="AG401" t="str">
            <v>
福州市城乡建设发展总公司
</v>
          </cell>
          <cell r="AH401" t="str">
            <v>傅木森，总经理13809551120</v>
          </cell>
          <cell r="AI401" t="str">
            <v>郭靖，项目经理，13850176327</v>
          </cell>
          <cell r="AJ401" t="str">
            <v>城投集团</v>
          </cell>
          <cell r="AK401" t="str">
            <v>林涛</v>
          </cell>
          <cell r="AL401" t="str">
            <v>杨新坚</v>
          </cell>
          <cell r="AM401" t="str">
            <v>在建</v>
          </cell>
        </row>
        <row r="402">
          <cell r="B402" t="str">
            <v>福州火车北站改扩工程安置地G地块（安置房）</v>
          </cell>
          <cell r="C402" t="str">
            <v>否</v>
          </cell>
          <cell r="D402" t="str">
            <v>否</v>
          </cell>
        </row>
        <row r="402">
          <cell r="F402" t="str">
            <v>否</v>
          </cell>
          <cell r="G402" t="str">
            <v>旧屋区改造及保障房</v>
          </cell>
          <cell r="H402" t="str">
            <v>晋安区</v>
          </cell>
        </row>
        <row r="402">
          <cell r="J402" t="str">
            <v>
征地面积95.5亩，用地面积72.4亩；总建筑面积约183700㎡,由12栋主楼、一栋幼儿园及一层连体地下室组成，容积率3.29，其中地上建筑面积约158600㎡，地下建筑面积25100㎡，住宅面积150800㎡，住宅套数1710套，层数为22层到33层，建筑最高96米。
</v>
          </cell>
          <cell r="K402" t="str">
            <v>2015-2018</v>
          </cell>
          <cell r="L402">
            <v>78710</v>
          </cell>
        </row>
        <row r="402">
          <cell r="N402">
            <v>15742</v>
          </cell>
          <cell r="O402">
            <v>62968</v>
          </cell>
        </row>
        <row r="402">
          <cell r="U402">
            <v>29500</v>
          </cell>
          <cell r="V402" t="str">
            <v>
A区主体结构全部完成；B区主体结构完成成30%。
</v>
          </cell>
          <cell r="W402">
            <v>20000</v>
          </cell>
          <cell r="X402" t="str">
            <v>
一季度A区内墙粉刷全部完成，B区主体结构工程完成至60%；二季度A区门窗框、扇安装全部完成；外墙涂料粉刷全部完成B区主体结构工程完成余下的40%；三季度A区外架、人货梯全部拆除，B区装饰装修工程完成至40%；四季度A区单体竣工验收；景观绿化工程完成90%，B区装饰装修工程完成至70%。
</v>
          </cell>
        </row>
        <row r="402">
          <cell r="Z402">
            <v>12</v>
          </cell>
          <cell r="AA402">
            <v>72</v>
          </cell>
          <cell r="AB402">
            <v>72</v>
          </cell>
        </row>
        <row r="402">
          <cell r="AG402" t="str">
            <v>
福州市城乡建设发展总公司
</v>
          </cell>
          <cell r="AH402" t="str">
            <v>傅木森，总经理13809551120</v>
          </cell>
          <cell r="AI402" t="str">
            <v>陈昆，项目经理，18759169657</v>
          </cell>
          <cell r="AJ402" t="str">
            <v>城投集团</v>
          </cell>
          <cell r="AK402" t="str">
            <v>林涛</v>
          </cell>
          <cell r="AL402" t="str">
            <v>杨新坚</v>
          </cell>
          <cell r="AM402" t="str">
            <v>在建</v>
          </cell>
        </row>
        <row r="403">
          <cell r="B403" t="str">
            <v>霞境新城</v>
          </cell>
          <cell r="C403" t="str">
            <v>2016在建</v>
          </cell>
          <cell r="D403" t="str">
            <v>在建</v>
          </cell>
          <cell r="E403" t="str">
            <v>是</v>
          </cell>
          <cell r="F403" t="str">
            <v>否</v>
          </cell>
          <cell r="G403" t="str">
            <v>旧屋区改造及保障房</v>
          </cell>
          <cell r="H403" t="str">
            <v>仓山区</v>
          </cell>
          <cell r="I403" t="str">
            <v>建新镇霞镜村、建平村</v>
          </cell>
          <cell r="J403" t="str">
            <v>
项目由三区、四区、六区、八区、九区5个区组成，总用地425亩，实用地260亩，容积率2，总建筑面积40万㎡，共36栋住宅楼，计3844套，其中安置房3424套、公租房420套，1栋电台办公楼1.45万㎡。
</v>
          </cell>
          <cell r="K403" t="str">
            <v>2014-2018</v>
          </cell>
          <cell r="L403">
            <v>352000</v>
          </cell>
        </row>
        <row r="403">
          <cell r="N403">
            <v>352000</v>
          </cell>
        </row>
        <row r="403">
          <cell r="S403" t="str">
            <v>国有独资</v>
          </cell>
          <cell r="T403" t="str">
            <v>其他</v>
          </cell>
          <cell r="U403">
            <v>12000</v>
          </cell>
          <cell r="V403" t="str">
            <v>
三区5#-7#楼和四区18#-27#桩基施工。规划受限高问题未解决，暂缓施工。
</v>
          </cell>
          <cell r="W403">
            <v>80000</v>
          </cell>
          <cell r="X403" t="str">
            <v>
一到四季度：1、一区（102、103台工程处技术用房）主体结构封顶；2、三区主体结构施工；3、四区主体结构施工；4、六区、八地下室施工完成。
</v>
          </cell>
        </row>
        <row r="403">
          <cell r="AA403">
            <v>475.1</v>
          </cell>
        </row>
        <row r="403">
          <cell r="AG403" t="str">
            <v>
福州市建设发展集团有限公司
</v>
          </cell>
          <cell r="AH403" t="str">
            <v>华大和总经理87911395（办）</v>
          </cell>
          <cell r="AI403" t="str">
            <v>郭婷婷87277280（办）</v>
          </cell>
          <cell r="AJ403" t="str">
            <v>城投集团</v>
          </cell>
          <cell r="AK403" t="str">
            <v>林涛</v>
          </cell>
          <cell r="AL403" t="str">
            <v>杨新坚</v>
          </cell>
          <cell r="AM403" t="str">
            <v>在建</v>
          </cell>
        </row>
        <row r="404">
          <cell r="B404" t="str">
            <v>东升新城（万里星辰）</v>
          </cell>
          <cell r="C404" t="str">
            <v>2016在建</v>
          </cell>
          <cell r="D404" t="str">
            <v>计划新开</v>
          </cell>
          <cell r="E404" t="str">
            <v>否</v>
          </cell>
          <cell r="F404" t="str">
            <v>否</v>
          </cell>
          <cell r="G404" t="str">
            <v>旧屋区改造及保障房</v>
          </cell>
          <cell r="H404" t="str">
            <v>仓山区</v>
          </cell>
          <cell r="I404" t="str">
            <v>东升村</v>
          </cell>
          <cell r="J404" t="str">
            <v>
总用地面积54.9亩，实用地41.5亩，容积率2.41，建设13栋(14-15F)住宅楼，总建筑面积7.9万㎡，755套安置房。
</v>
          </cell>
          <cell r="K404" t="str">
            <v>2015-2018</v>
          </cell>
          <cell r="L404">
            <v>99000</v>
          </cell>
        </row>
        <row r="404">
          <cell r="N404">
            <v>99000</v>
          </cell>
        </row>
        <row r="404">
          <cell r="S404" t="str">
            <v>国有独资</v>
          </cell>
          <cell r="T404" t="str">
            <v>其他</v>
          </cell>
          <cell r="U404">
            <v>12676</v>
          </cell>
          <cell r="V404" t="str">
            <v>
三区封顶，一区桩基施工。
</v>
          </cell>
          <cell r="W404">
            <v>80000</v>
          </cell>
          <cell r="X404" t="str">
            <v>
一季度三区附属及绿化施工，一区地下室开挖及施工；二季度三区附属及绿化施工，一区地下室施工至正负0；三季度三区附属及绿化施工，一区施工至结构四层；四季度三区单体竣工，一区主体结构封顶。
</v>
          </cell>
        </row>
        <row r="404">
          <cell r="AA404">
            <v>54.9</v>
          </cell>
        </row>
        <row r="404">
          <cell r="AG404" t="str">
            <v>
福州市建设发展集团有限公司
</v>
          </cell>
          <cell r="AH404" t="str">
            <v>华大和总经理87911396（办）</v>
          </cell>
          <cell r="AI404" t="str">
            <v>郭婷婷87277281（办）</v>
          </cell>
          <cell r="AJ404" t="str">
            <v>城投集团</v>
          </cell>
          <cell r="AK404" t="str">
            <v>林涛</v>
          </cell>
          <cell r="AL404" t="str">
            <v>杨新坚</v>
          </cell>
          <cell r="AM404" t="str">
            <v>在建</v>
          </cell>
        </row>
        <row r="405">
          <cell r="B405" t="str">
            <v>东山丽园</v>
          </cell>
          <cell r="C405" t="str">
            <v>2016在建</v>
          </cell>
          <cell r="D405" t="str">
            <v>计划新开</v>
          </cell>
          <cell r="E405" t="str">
            <v>否</v>
          </cell>
          <cell r="F405" t="str">
            <v>否</v>
          </cell>
          <cell r="G405" t="str">
            <v>旧屋区改造及保障房</v>
          </cell>
          <cell r="H405" t="str">
            <v>
晋安区</v>
          </cell>
          <cell r="I405" t="str">
            <v>鼓山镇</v>
          </cell>
          <cell r="J405" t="str">
            <v>
总建筑总面积12.57万㎡、建设8栋住宅楼（26-33层）、计1776套(公租房1486套、廉租房290套)。
</v>
          </cell>
          <cell r="K405" t="str">
            <v>2015-2018</v>
          </cell>
          <cell r="L405">
            <v>100103</v>
          </cell>
        </row>
        <row r="405">
          <cell r="N405">
            <v>100103</v>
          </cell>
        </row>
        <row r="405">
          <cell r="S405" t="str">
            <v>国有独资</v>
          </cell>
          <cell r="T405" t="str">
            <v>其他</v>
          </cell>
          <cell r="U405">
            <v>20000</v>
          </cell>
          <cell r="V405" t="str">
            <v>
2#、3#、5#、8#、9#楼地下室底板施工，1#、6#、7#楼土方开挖。
</v>
          </cell>
          <cell r="W405">
            <v>10000</v>
          </cell>
          <cell r="X405" t="str">
            <v>
一季度地下室封顶；二季度施工至结构十层；三季度施工至结构二十二层；四季度主体结构封顶。
</v>
          </cell>
        </row>
        <row r="405">
          <cell r="AA405" t="str">
            <v>
49.5</v>
          </cell>
        </row>
        <row r="405">
          <cell r="AG405" t="str">
            <v>
福州市坤鸿房地产开发有限公司
</v>
          </cell>
          <cell r="AH405" t="str">
            <v>李勇经理63507155（办）</v>
          </cell>
          <cell r="AI405" t="str">
            <v>张晖18650350158</v>
          </cell>
          <cell r="AJ405" t="str">
            <v>城投集团</v>
          </cell>
          <cell r="AK405" t="str">
            <v>林涛</v>
          </cell>
          <cell r="AL405" t="str">
            <v>杨新坚</v>
          </cell>
          <cell r="AM405" t="str">
            <v>在建</v>
          </cell>
        </row>
        <row r="406">
          <cell r="B406" t="str">
            <v>洪塘新城</v>
          </cell>
          <cell r="C406" t="str">
            <v>2016在建</v>
          </cell>
          <cell r="D406" t="str">
            <v>否</v>
          </cell>
          <cell r="E406" t="str">
            <v>否</v>
          </cell>
          <cell r="F406" t="str">
            <v>否</v>
          </cell>
          <cell r="G406" t="str">
            <v>旧屋区改造及保障房</v>
          </cell>
          <cell r="H406" t="str">
            <v>仓山区</v>
          </cell>
          <cell r="I406" t="str">
            <v>洪塘村</v>
          </cell>
          <cell r="J406" t="str">
            <v>
总用地93.76亩，实用地93.28亩，容积率2.45，总建筑面积17.6万㎡，共12栋住宅楼（18F-33F）,计1582套安置房，配建一所三层幼儿园3340㎡、配套商业楼8378㎡，及社区活动中心800㎡。
</v>
          </cell>
          <cell r="K406" t="str">
            <v>2015-2018</v>
          </cell>
          <cell r="L406">
            <v>110000</v>
          </cell>
        </row>
        <row r="406">
          <cell r="N406">
            <v>110000</v>
          </cell>
        </row>
        <row r="406">
          <cell r="S406" t="str">
            <v>国有独资</v>
          </cell>
          <cell r="T406" t="str">
            <v>其他</v>
          </cell>
          <cell r="U406">
            <v>25000</v>
          </cell>
          <cell r="V406" t="str">
            <v>
1、一期：1038套（1#、2#、6#-11#楼）单体竣工。
2、二期：544套（3#-5#楼、12#楼）主体施工。
</v>
          </cell>
          <cell r="W406">
            <v>108700</v>
          </cell>
          <cell r="X406" t="str">
            <v>
一季度一期1、2、6-11#楼竣工，二期3-5、12#楼结构封顶。二季度二期3-5、12#楼外墙真石漆施工。三季度二期3-5、12#楼落架。四季度一期1、2、6-11#楼达到交房条件。二期3-5、12#楼单体竣工。
</v>
          </cell>
        </row>
        <row r="406">
          <cell r="AA406">
            <v>93.76</v>
          </cell>
        </row>
        <row r="406">
          <cell r="AG406" t="str">
            <v>
福州市建设发展集团有限公司
</v>
          </cell>
          <cell r="AH406" t="str">
            <v>华大和总经理87911396（办）</v>
          </cell>
          <cell r="AI406" t="str">
            <v>郭婷婷87277280（办）</v>
          </cell>
          <cell r="AJ406" t="str">
            <v>城投集团</v>
          </cell>
          <cell r="AK406" t="str">
            <v>林涛</v>
          </cell>
          <cell r="AL406" t="str">
            <v>杨新坚</v>
          </cell>
          <cell r="AM406" t="str">
            <v>在建</v>
          </cell>
        </row>
        <row r="407">
          <cell r="B407" t="str">
            <v>葛屿新苑安置房及周边配套道路</v>
          </cell>
        </row>
        <row r="407">
          <cell r="G407" t="str">
            <v>旧屋区改造及保障房</v>
          </cell>
          <cell r="H407" t="str">
            <v>仓山区</v>
          </cell>
          <cell r="I407" t="str">
            <v>葛屿村</v>
          </cell>
          <cell r="J407" t="str">
            <v>
项目总用地121亩，实用地95亩，容积率2.75，建筑面积21万㎡，共8栋住宅楼（28F-30F），计1720套安置房，配建2栋配套用房（1栋5层1.6万㎡配套房，1栋5层0.3万㎡社区服务中心）；葛屿新苑配套道路北起洪榕路，南止金环路，长270.5米，宽24米。
</v>
          </cell>
        </row>
        <row r="407">
          <cell r="L407">
            <v>126100</v>
          </cell>
        </row>
        <row r="407">
          <cell r="U407">
            <v>111375</v>
          </cell>
          <cell r="V407" t="str">
            <v>
一期室内外装修；二期封顶装修。周边配套道路的半副路为国有地，统建办征收。半副由我司征收，由我司征收的半副3月底才明确征收方，所以征地进度偏慢。
</v>
          </cell>
          <cell r="W407">
            <v>7500</v>
          </cell>
          <cell r="X407" t="str">
            <v>
安置房一、二期通过消防验收并具备交房条件；周边配套道路完工。
</v>
          </cell>
        </row>
        <row r="407">
          <cell r="Z407">
            <v>12</v>
          </cell>
        </row>
        <row r="407">
          <cell r="AG407" t="str">
            <v>
福州市房地产开发总公司、福州市市政建设开发有限公司
</v>
          </cell>
        </row>
        <row r="407">
          <cell r="AJ407" t="str">
            <v>城投集团</v>
          </cell>
          <cell r="AK407" t="str">
            <v>林涛</v>
          </cell>
          <cell r="AL407" t="str">
            <v>杨新坚</v>
          </cell>
          <cell r="AM407" t="str">
            <v>在建</v>
          </cell>
        </row>
        <row r="408">
          <cell r="B408" t="str">
            <v>晋安新城鹤林片区横屿组团安置房一、二、三期</v>
          </cell>
        </row>
        <row r="408">
          <cell r="G408" t="str">
            <v>旧屋区改造及保障房</v>
          </cell>
          <cell r="H408" t="str">
            <v>晋安区</v>
          </cell>
        </row>
        <row r="408">
          <cell r="J408" t="str">
            <v>
一期A：建筑总面积153389.4㎡（地下室面积21917.7㎡，地上建筑面积131471.7㎡），配套商业建筑面积2968.6㎡，公共服务设施建筑面积1739.1㎡，共10栋，1580户，机动车位数568个，非机动车位数3130个，建筑密度17.6%，容积率3.5，绿地率30%。
二期：用地面积89.46亩，建筑总面积205868㎡，共12栋，2062户，31-33层，建筑密度15.87%，容积率3.475，绿地率30%。
三期A：用地面积56.13亩，建筑面积160970㎡，地下建筑面积28741.6㎡，9栋33层，容积率3.475，密度15.87，绿地率30%。
</v>
          </cell>
          <cell r="K408" t="str">
            <v>2014-2019</v>
          </cell>
          <cell r="L408">
            <v>51000</v>
          </cell>
          <cell r="M408">
            <v>1</v>
          </cell>
        </row>
        <row r="408">
          <cell r="U408">
            <v>38400</v>
          </cell>
          <cell r="V408" t="str">
            <v>
一期A：单体基本完成，室外开始回土方，及室外管线工程开始同步施工；二期：已施工5栋楼年底竣工；三期A：单体落架完成，室外总体施工。
</v>
          </cell>
          <cell r="W408">
            <v>12000</v>
          </cell>
          <cell r="X408" t="str">
            <v>
1#、4#-7#、11#、12#楼地下室顶板施工完成。
</v>
          </cell>
        </row>
        <row r="408">
          <cell r="AG408" t="str">
            <v>
福州市城乡建设发展总公司
</v>
          </cell>
        </row>
        <row r="408">
          <cell r="AJ408" t="str">
            <v>城投集团</v>
          </cell>
          <cell r="AK408" t="str">
            <v>林涛</v>
          </cell>
          <cell r="AL408" t="str">
            <v>杨新坚</v>
          </cell>
          <cell r="AM408" t="str">
            <v>在建</v>
          </cell>
        </row>
        <row r="409">
          <cell r="B409" t="str">
            <v>金凤新苑</v>
          </cell>
        </row>
        <row r="409">
          <cell r="G409" t="str">
            <v>旧屋区改造及保障房</v>
          </cell>
          <cell r="H409" t="str">
            <v>仓山</v>
          </cell>
          <cell r="I409" t="str">
            <v>建新镇</v>
          </cell>
          <cell r="J409" t="str">
            <v>项目由一、二期组成，总用地131.22亩，实用地115亩，容积率2.346，总建筑面积22万㎡，上部建筑面积18万㎡，地下室3.94万㎡，共15栋住宅楼(17-28F)，计2058套，其中395套公租房，1663套安置房。商业配套用房5324.08㎡。</v>
          </cell>
        </row>
        <row r="409">
          <cell r="L409">
            <v>50000</v>
          </cell>
        </row>
        <row r="409">
          <cell r="U409">
            <v>87618</v>
          </cell>
          <cell r="V409" t="str">
            <v>
一期2#—5#楼、10#-13#楼室外总体工程施工，二期正在桩基施工。
</v>
          </cell>
          <cell r="W409">
            <v>10000</v>
          </cell>
          <cell r="X409" t="str">
            <v>
一期具备交房条件；二期主体结构施工。
</v>
          </cell>
        </row>
        <row r="409">
          <cell r="Z409">
            <v>12</v>
          </cell>
        </row>
        <row r="409">
          <cell r="AG409" t="str">
            <v>福州市建设发展集团有限公司</v>
          </cell>
        </row>
        <row r="409">
          <cell r="AJ409" t="str">
            <v>城投集团</v>
          </cell>
          <cell r="AK409" t="str">
            <v>林涛</v>
          </cell>
          <cell r="AL409" t="str">
            <v>杨新坚</v>
          </cell>
          <cell r="AM409" t="str">
            <v>在建</v>
          </cell>
        </row>
        <row r="410">
          <cell r="B410" t="str">
            <v>潘墩新城</v>
          </cell>
        </row>
        <row r="410">
          <cell r="G410" t="str">
            <v>旧屋区改造及保障房</v>
          </cell>
          <cell r="H410" t="str">
            <v>仓山区</v>
          </cell>
          <cell r="I410" t="str">
            <v>城门镇潘墩村</v>
          </cell>
          <cell r="J410" t="str">
            <v>项目包括五区，总用地261.89亩，实用地245.84亩，容积率1.92，共建50栋住宅楼(9-16F)，建筑面积31.49万㎡，计3201套安置房，商业配套5048.36㎡，配建一座幼儿园3200㎡。</v>
          </cell>
        </row>
        <row r="410">
          <cell r="L410">
            <v>205000</v>
          </cell>
        </row>
        <row r="410">
          <cell r="U410">
            <v>210209</v>
          </cell>
          <cell r="V410" t="str">
            <v>一二区已通过消防验收；幼儿园已建成，三区4#-8#楼桩机已进场；四区准备报消防验收，正在绿化景观扫尾；五区1#-18#楼正在落架。</v>
          </cell>
          <cell r="W410">
            <v>10000</v>
          </cell>
          <cell r="X410" t="str">
            <v>一、二、四、五区具备交房条件；三区主体结构施工</v>
          </cell>
        </row>
        <row r="410">
          <cell r="Z410">
            <v>12</v>
          </cell>
        </row>
        <row r="410">
          <cell r="AG410" t="str">
            <v>福州市建设发展集团有限公司</v>
          </cell>
        </row>
        <row r="410">
          <cell r="AJ410" t="str">
            <v>城投集团</v>
          </cell>
          <cell r="AK410" t="str">
            <v>林涛</v>
          </cell>
          <cell r="AL410" t="str">
            <v>杨新坚</v>
          </cell>
          <cell r="AM410" t="str">
            <v>在建</v>
          </cell>
        </row>
        <row r="411">
          <cell r="B411" t="str">
            <v>黄山新城</v>
          </cell>
        </row>
        <row r="411">
          <cell r="G411" t="str">
            <v>旧屋区改造及保障房</v>
          </cell>
          <cell r="H411" t="str">
            <v>仓山区</v>
          </cell>
          <cell r="I411" t="str">
            <v>城门镇黄山村</v>
          </cell>
          <cell r="J411" t="str">
            <v>
项目包括三区，总用地198.92亩，实用地170.81亩，容积率1.86，总建筑面积23万㎡（其中计容建筑面积20.8万㎡，地下建筑面积2.2万㎡）共建40栋住宅楼(8F-14F)，计2004套安置房，配建1栋商业配套楼（5F）1万㎡，一座幼儿园3200㎡。
</v>
          </cell>
        </row>
        <row r="411">
          <cell r="L411">
            <v>123100</v>
          </cell>
        </row>
        <row r="411">
          <cell r="U411">
            <v>91422</v>
          </cell>
          <cell r="V411" t="str">
            <v>
一区17、18#楼封顶装修、20-28#楼及幼儿园正在砌体施工，二区5、7#楼正在落架、三区1-5#楼进入主体结构施工；其余楼栋已落架。
</v>
          </cell>
          <cell r="W411">
            <v>10000</v>
          </cell>
          <cell r="X411" t="str">
            <v>
一区、二区具备交房条件；三区完成单体竣工验收。
</v>
          </cell>
        </row>
        <row r="411">
          <cell r="Z411">
            <v>12</v>
          </cell>
        </row>
        <row r="411">
          <cell r="AG411" t="str">
            <v>福州市建设发展集团有限公司</v>
          </cell>
        </row>
        <row r="411">
          <cell r="AJ411" t="str">
            <v>城投集团</v>
          </cell>
          <cell r="AK411" t="str">
            <v>林涛</v>
          </cell>
          <cell r="AL411" t="str">
            <v>杨新坚</v>
          </cell>
          <cell r="AM411" t="str">
            <v>在建</v>
          </cell>
        </row>
        <row r="412">
          <cell r="B412" t="str">
            <v>逾期回迁安置房提速项目</v>
          </cell>
        </row>
        <row r="412">
          <cell r="G412" t="str">
            <v>旧屋区改造及保障房</v>
          </cell>
          <cell r="H412" t="str">
            <v>晋安区、台江区</v>
          </cell>
          <cell r="I412" t="str">
            <v>新店镇、新港街道</v>
          </cell>
          <cell r="J412" t="str">
            <v>
新店溪综合整治工程安置房：用地面积17173.6㎡，总建筑面积73527.12㎡, 由4栋32～33层主楼及1层地下室组成，每栋主楼配备9台电梯，容积率3.58。
浮村新城一区1~5#：实用地84.95亩，容积率2.73，上部建筑面积16.44万㎡，地下室2.26万㎡，共9栋15-33F住宅楼，计1346套安置房，配套一所幼儿园。
柔远雅苑：总用地57.5亩，实用地44.8亩，容积率为2.38，总建筑面积7.88万㎡，共6栋16-18F住宅楼，计608套安置房。商业配套用房6333㎡，配建一所幼儿园3500㎡。
上渡新苑二三区：总用地36.2亩，实用地29.44亩，容积率2.0，上部建筑面积 3.408万㎡，地下室0.6万㎡,共5栋14-15F住宅楼，计377套安置房。
盖山新苑：实用地面积53.6亩，容积率2.45，上部建筑面积87516.15㎡，地下室25496.55㎡，共11栋16-30F住宅楼，计1226套（公租房764套、安置房462套），配建商业2200㎡及公共设施1660㎡。
秀峰雅苑：总用地33.56亩，实用地28.18亩，总建筑面积为约6万㎡（配套商业用房2995.2㎡，配套服务用房895㎡），容积率2.78，共4栋22-28F楼，安置房544套。
</v>
          </cell>
        </row>
        <row r="412">
          <cell r="L412">
            <v>282000</v>
          </cell>
        </row>
        <row r="412">
          <cell r="U412">
            <v>169575</v>
          </cell>
          <cell r="V412" t="str">
            <v>
新店溪综合整治工程安置房：主体结构至32层，砌体至20层。
浮村新城一区1~5#：706套（1-5#楼及幼儿园）住宅楼桩基已完成，幼儿园尚无法开工。
柔远雅苑：C地块地下室结构施工，A地块桩基施工，B地块桩基施工完成72%。
上渡新苑二三区：上渡二区室内外装修，三区场地平整。
盖山新苑：已开工2栋（392套公租房），其中7#、8#楼二次装修已完成；1#、4#、2#、5#楼桩基完成，3#、6#、9#、10#、11#楼准备复工。
秀峰雅苑：1#-4#楼桩基施工。
</v>
          </cell>
          <cell r="W412">
            <v>50200</v>
          </cell>
          <cell r="X412" t="str">
            <v>
新店溪综合整治工程安置房：室内外装修装饰完成80%，落架完成。
浮村新城一区1~5#：1-5#楼结构封顶并进入装修。
柔远雅苑：C地块的主体结构封项；A、B地块的主体结构施工。
上渡新苑二三区：二区通过消防验收竣工并具备交房条件；三区主体结构施工。
盖山新苑：地下室结构施工完成，进入主体结构施工。（如规划总平审批推迟，节点工期相应推迟）
秀峰雅苑：12月落架。
</v>
          </cell>
        </row>
        <row r="412">
          <cell r="AG412" t="str">
            <v>福州市城乡建设发展总公司、福州市建设发展集团有限公司</v>
          </cell>
        </row>
        <row r="412">
          <cell r="AJ412" t="str">
            <v>城投集团</v>
          </cell>
          <cell r="AK412" t="str">
            <v>林涛</v>
          </cell>
          <cell r="AL412" t="str">
            <v>杨新坚</v>
          </cell>
          <cell r="AM412" t="str">
            <v>在建</v>
          </cell>
        </row>
        <row r="413">
          <cell r="B413" t="str">
            <v>晋安区逾期回迁安置房（公益雅苑、战峰雅苑、鹤林新区二期）</v>
          </cell>
        </row>
        <row r="413">
          <cell r="G413" t="str">
            <v>旧屋区改造及保障房</v>
          </cell>
          <cell r="H413" t="str">
            <v>鼓楼区、晋安区</v>
          </cell>
        </row>
        <row r="413">
          <cell r="J413" t="str">
            <v>
公益雅苑总用地7.1亩，实用地6.9亩，容积率1.953，总建筑面积1.15万㎡,2栋10F住宅楼，计95套安置房。战峰雅苑总用地79.78亩，实用地60.78亩，容积率2.9，总建筑面积13.7万㎡，共8栋28-31F住宅楼及1栋幼儿园，共计1279套安置房。鹤林新城二期总用地36.43亩，实用地28.16亩。总建面约6万㎡，住宅面积4.8万㎡，共5栋18F住宅楼，计578套安置房。配建一栋4F商业办公楼。
</v>
          </cell>
        </row>
        <row r="413">
          <cell r="L413">
            <v>104000</v>
          </cell>
        </row>
        <row r="413">
          <cell r="U413">
            <v>75990</v>
          </cell>
          <cell r="V413" t="str">
            <v>
公益雅苑1、2#楼正在室内外装修；战峰雅苑正在室内外装修；鹤林二期正在室外附属工程施工。
</v>
          </cell>
          <cell r="W413">
            <v>9000</v>
          </cell>
          <cell r="X413" t="str">
            <v>
12月竣工并具备交房条件。
</v>
          </cell>
        </row>
        <row r="413">
          <cell r="Z413">
            <v>12</v>
          </cell>
        </row>
        <row r="413">
          <cell r="AG413" t="str">
            <v>福州市建设发展集团有限公司</v>
          </cell>
        </row>
        <row r="413">
          <cell r="AJ413" t="str">
            <v>城投集团</v>
          </cell>
          <cell r="AK413" t="str">
            <v>林涛</v>
          </cell>
          <cell r="AL413" t="str">
            <v>杨新坚</v>
          </cell>
          <cell r="AM413" t="str">
            <v>在建</v>
          </cell>
        </row>
        <row r="414">
          <cell r="B414" t="str">
            <v>江边新苑二区</v>
          </cell>
          <cell r="C414" t="str">
            <v>是</v>
          </cell>
          <cell r="D414" t="str">
            <v>是</v>
          </cell>
          <cell r="E414" t="str">
            <v>是</v>
          </cell>
          <cell r="F414" t="str">
            <v>是</v>
          </cell>
          <cell r="G414" t="str">
            <v>旧屋区改造及保障房</v>
          </cell>
          <cell r="H414" t="str">
            <v>仓山区</v>
          </cell>
          <cell r="I414" t="str">
            <v>盖山镇 江边村</v>
          </cell>
          <cell r="J414" t="str">
            <v>
保障房，总用地面积28亩，实用地面积18亩，总建筑面积3.02万㎡。
</v>
          </cell>
          <cell r="K414" t="str">
            <v>2014-2018</v>
          </cell>
          <cell r="L414">
            <v>24700</v>
          </cell>
        </row>
        <row r="414">
          <cell r="N414">
            <v>24700</v>
          </cell>
        </row>
        <row r="414">
          <cell r="S414" t="str">
            <v>国有独资
</v>
          </cell>
          <cell r="T414" t="str">
            <v>否</v>
          </cell>
          <cell r="U414">
            <v>26363</v>
          </cell>
          <cell r="V414" t="str">
            <v>
内外装修。
</v>
          </cell>
          <cell r="W414">
            <v>2000</v>
          </cell>
          <cell r="X414" t="str">
            <v>
内外装修、附属配套工程施工。
</v>
          </cell>
        </row>
        <row r="414">
          <cell r="AA414">
            <v>28</v>
          </cell>
        </row>
        <row r="414">
          <cell r="AG414" t="str">
            <v>
福州新区开发投资集团有限公司
</v>
          </cell>
          <cell r="AH414" t="str">
            <v>吴正颜、总经理38720988</v>
          </cell>
          <cell r="AI414" t="str">
            <v>李学准总经理助理</v>
          </cell>
          <cell r="AJ414" t="str">
            <v>新区集团</v>
          </cell>
          <cell r="AK414" t="str">
            <v>林涛</v>
          </cell>
          <cell r="AL414" t="str">
            <v>胡振杰</v>
          </cell>
          <cell r="AM414" t="str">
            <v>在建</v>
          </cell>
        </row>
        <row r="415">
          <cell r="B415" t="str">
            <v>清富新城一区</v>
          </cell>
          <cell r="C415" t="str">
            <v>是</v>
          </cell>
          <cell r="D415" t="str">
            <v>是</v>
          </cell>
          <cell r="E415" t="str">
            <v>是</v>
          </cell>
          <cell r="F415" t="str">
            <v>是</v>
          </cell>
          <cell r="G415" t="str">
            <v>旧屋区改造及保障房</v>
          </cell>
          <cell r="H415" t="str">
            <v>仓山区</v>
          </cell>
          <cell r="I415" t="str">
            <v>城门镇清富村</v>
          </cell>
          <cell r="J415" t="str">
            <v>
保障房，总用地面积43.75亩，实用地面积43.75亩，总建筑面积10.3万㎡。
</v>
          </cell>
          <cell r="K415" t="str">
            <v>2014-2018</v>
          </cell>
          <cell r="L415">
            <v>59838</v>
          </cell>
        </row>
        <row r="415">
          <cell r="N415">
            <v>59838</v>
          </cell>
        </row>
        <row r="415">
          <cell r="S415" t="str">
            <v>国有独资</v>
          </cell>
          <cell r="T415" t="str">
            <v>否</v>
          </cell>
          <cell r="U415">
            <v>51600</v>
          </cell>
          <cell r="V415" t="str">
            <v>
4栋主体结构封顶，3栋内外装修。
</v>
          </cell>
          <cell r="W415">
            <v>10000</v>
          </cell>
          <cell r="X415" t="str">
            <v>
内外装修、附属配套工程施工。
</v>
          </cell>
        </row>
        <row r="415">
          <cell r="AA415">
            <v>44</v>
          </cell>
        </row>
        <row r="415">
          <cell r="AG415" t="str">
            <v>
福州新区开发投资集团有限公司
</v>
          </cell>
          <cell r="AH415" t="str">
            <v>吴正颜、总经理38720988</v>
          </cell>
          <cell r="AI415" t="str">
            <v>李学准总经理助理38723508</v>
          </cell>
          <cell r="AJ415" t="str">
            <v>新区集团</v>
          </cell>
          <cell r="AK415" t="str">
            <v>林涛</v>
          </cell>
          <cell r="AL415" t="str">
            <v>胡振杰</v>
          </cell>
          <cell r="AM415" t="str">
            <v>在建</v>
          </cell>
        </row>
        <row r="416">
          <cell r="B416" t="str">
            <v>浦口新城</v>
          </cell>
          <cell r="C416" t="str">
            <v>是</v>
          </cell>
          <cell r="D416" t="str">
            <v>是</v>
          </cell>
          <cell r="E416" t="str">
            <v>是</v>
          </cell>
          <cell r="F416" t="str">
            <v>是</v>
          </cell>
          <cell r="G416" t="str">
            <v>旧屋区改造及保障房</v>
          </cell>
          <cell r="H416" t="str">
            <v>仓山区</v>
          </cell>
          <cell r="I416" t="str">
            <v>城门镇浦口村</v>
          </cell>
          <cell r="J416" t="str">
            <v>
保障房，总用地面积155亩，实用地面积125亩，总建筑面积19.3万㎡。
</v>
          </cell>
          <cell r="K416" t="str">
            <v>2014-2018</v>
          </cell>
          <cell r="L416">
            <v>114794</v>
          </cell>
        </row>
        <row r="416">
          <cell r="N416">
            <v>114794</v>
          </cell>
        </row>
        <row r="416">
          <cell r="S416" t="str">
            <v>国有独资</v>
          </cell>
          <cell r="T416" t="str">
            <v>否</v>
          </cell>
          <cell r="U416">
            <v>104718</v>
          </cell>
          <cell r="V416" t="str">
            <v>
内外装修。
</v>
          </cell>
          <cell r="W416">
            <v>10000</v>
          </cell>
          <cell r="X416" t="str">
            <v>
内外装修、附属配套工程施工。
</v>
          </cell>
        </row>
        <row r="416">
          <cell r="AA416">
            <v>155</v>
          </cell>
        </row>
        <row r="416">
          <cell r="AG416" t="str">
            <v>
福州新区开发投资集团有限公司
</v>
          </cell>
          <cell r="AH416" t="str">
            <v>吴正颜、总经理38720988</v>
          </cell>
          <cell r="AI416" t="str">
            <v>李学准总经理助理38723508</v>
          </cell>
          <cell r="AJ416" t="str">
            <v>新区集团</v>
          </cell>
          <cell r="AK416" t="str">
            <v>林涛</v>
          </cell>
          <cell r="AL416" t="str">
            <v>胡振杰</v>
          </cell>
          <cell r="AM416" t="str">
            <v>在建</v>
          </cell>
        </row>
        <row r="417">
          <cell r="B417" t="str">
            <v>湖滨北苑</v>
          </cell>
          <cell r="C417" t="str">
            <v>是</v>
          </cell>
          <cell r="D417" t="str">
            <v>是</v>
          </cell>
          <cell r="E417" t="str">
            <v>是</v>
          </cell>
          <cell r="F417" t="str">
            <v>是</v>
          </cell>
          <cell r="G417" t="str">
            <v>旧屋区改造及保障房</v>
          </cell>
          <cell r="H417" t="str">
            <v>仓山区</v>
          </cell>
          <cell r="I417" t="str">
            <v>城门镇安平村</v>
          </cell>
          <cell r="J417" t="str">
            <v>
保障房，总用地面积41.2亩，实用地面积31.06亩，总建筑面积6.07万㎡。
</v>
          </cell>
          <cell r="K417" t="str">
            <v>2016-2019</v>
          </cell>
          <cell r="L417">
            <v>39360</v>
          </cell>
        </row>
        <row r="417">
          <cell r="N417">
            <v>39360</v>
          </cell>
        </row>
        <row r="417">
          <cell r="S417" t="str">
            <v>国有独资</v>
          </cell>
          <cell r="T417" t="str">
            <v>否</v>
          </cell>
          <cell r="U417">
            <v>28169</v>
          </cell>
          <cell r="V417" t="str">
            <v>
桩基施工。
</v>
          </cell>
          <cell r="W417">
            <v>10000</v>
          </cell>
          <cell r="X417" t="str">
            <v>
主体施工。
</v>
          </cell>
        </row>
        <row r="417">
          <cell r="AA417">
            <v>41</v>
          </cell>
        </row>
        <row r="417">
          <cell r="AG417" t="str">
            <v>
福州新区开发投资集团有限公司
</v>
          </cell>
          <cell r="AH417" t="str">
            <v>吴吴正颜、总经理38720988</v>
          </cell>
          <cell r="AI417" t="str">
            <v>李学准总经理助理38723508</v>
          </cell>
          <cell r="AJ417" t="str">
            <v>新区集团</v>
          </cell>
          <cell r="AK417" t="str">
            <v>林涛</v>
          </cell>
          <cell r="AL417" t="str">
            <v>胡振杰</v>
          </cell>
          <cell r="AM417" t="str">
            <v>在建</v>
          </cell>
        </row>
        <row r="418">
          <cell r="B418" t="str">
            <v>后坂新城四区</v>
          </cell>
          <cell r="C418" t="str">
            <v>是</v>
          </cell>
          <cell r="D418" t="str">
            <v>是</v>
          </cell>
          <cell r="E418" t="str">
            <v>是</v>
          </cell>
          <cell r="F418" t="str">
            <v>是</v>
          </cell>
          <cell r="G418" t="str">
            <v>旧屋区改造及保障房</v>
          </cell>
          <cell r="H418" t="str">
            <v>仓山区</v>
          </cell>
          <cell r="I418" t="str">
            <v>城门镇屿宅村</v>
          </cell>
          <cell r="J418" t="str">
            <v>
保障房，总用地面积70.21亩，实用地面积48.2亩，总建筑面积8.6万㎡。
</v>
          </cell>
          <cell r="K418" t="str">
            <v>2014-2018</v>
          </cell>
          <cell r="L418">
            <v>96653</v>
          </cell>
        </row>
        <row r="418">
          <cell r="N418">
            <v>96653</v>
          </cell>
        </row>
        <row r="418">
          <cell r="S418" t="str">
            <v>国有独资</v>
          </cell>
          <cell r="T418" t="str">
            <v>否</v>
          </cell>
          <cell r="U418">
            <v>83945</v>
          </cell>
          <cell r="V418" t="str">
            <v>
内外装修。
</v>
          </cell>
          <cell r="W418">
            <v>13000</v>
          </cell>
          <cell r="X418" t="str">
            <v>
内外装修、附属配套工程施工。
</v>
          </cell>
        </row>
        <row r="418">
          <cell r="AA418">
            <v>70</v>
          </cell>
        </row>
        <row r="418">
          <cell r="AG418" t="str">
            <v>
福州新区开发投资集团有限公司
</v>
          </cell>
          <cell r="AH418" t="str">
            <v>吴正颜、总经理38720988</v>
          </cell>
          <cell r="AI418" t="str">
            <v>李学准总经理助理38723508</v>
          </cell>
          <cell r="AJ418" t="str">
            <v>新区集团</v>
          </cell>
          <cell r="AK418" t="str">
            <v>林涛</v>
          </cell>
          <cell r="AL418" t="str">
            <v>胡振杰</v>
          </cell>
          <cell r="AM418" t="str">
            <v>在建</v>
          </cell>
        </row>
        <row r="419">
          <cell r="B419" t="str">
            <v>旅游</v>
          </cell>
        </row>
        <row r="419">
          <cell r="J419">
            <v>12</v>
          </cell>
          <cell r="K419" t="str">
            <v>项</v>
          </cell>
          <cell r="L419">
            <v>2730513</v>
          </cell>
        </row>
        <row r="419">
          <cell r="U419">
            <v>794945</v>
          </cell>
        </row>
        <row r="419">
          <cell r="W419">
            <v>495000</v>
          </cell>
        </row>
        <row r="420">
          <cell r="B420" t="str">
            <v>晋安福州鼓岭鹅鼻旅游度假项目</v>
          </cell>
          <cell r="C420" t="str">
            <v>2016在建</v>
          </cell>
          <cell r="D420" t="str">
            <v>是</v>
          </cell>
          <cell r="E420" t="str">
            <v>是</v>
          </cell>
          <cell r="F420" t="str">
            <v>否</v>
          </cell>
          <cell r="G420" t="str">
            <v>旅游</v>
          </cell>
          <cell r="H420" t="str">
            <v>晋安区</v>
          </cell>
          <cell r="I420" t="str">
            <v>宦溪镇</v>
          </cell>
          <cell r="J420" t="str">
            <v>
占地面积约1200亩，总建筑面积约46万㎡，建设多功能休闲商务园区，以及旅游接待中心、文化活动中心、高端养生疗养院等配套设施。
</v>
          </cell>
          <cell r="K420" t="str">
            <v>2015-2022</v>
          </cell>
          <cell r="L420">
            <v>210000</v>
          </cell>
          <cell r="M420">
            <v>0</v>
          </cell>
          <cell r="N420">
            <v>210000</v>
          </cell>
          <cell r="O420">
            <v>0</v>
          </cell>
          <cell r="P420">
            <v>0</v>
          </cell>
          <cell r="Q420">
            <v>0</v>
          </cell>
          <cell r="R420">
            <v>0</v>
          </cell>
          <cell r="S420" t="str">
            <v>民营独资</v>
          </cell>
          <cell r="T420" t="str">
            <v>否</v>
          </cell>
          <cell r="U420">
            <v>108000</v>
          </cell>
          <cell r="V420" t="str">
            <v>
一期项目完工，二期项目征地、交地、动建。
</v>
          </cell>
          <cell r="W420">
            <v>52000</v>
          </cell>
          <cell r="X420" t="str">
            <v>
一期计划17年竣工，二期在建，三期启动建设。
</v>
          </cell>
        </row>
        <row r="420">
          <cell r="Z420" t="str">
            <v>12部分</v>
          </cell>
          <cell r="AA420">
            <v>137.2</v>
          </cell>
          <cell r="AB420">
            <v>0</v>
          </cell>
          <cell r="AC420">
            <v>0</v>
          </cell>
          <cell r="AD420">
            <v>0</v>
          </cell>
          <cell r="AE420">
            <v>0</v>
          </cell>
          <cell r="AF420">
            <v>0</v>
          </cell>
          <cell r="AG420" t="str">
            <v>
世茂集团
</v>
          </cell>
          <cell r="AH420" t="str">
            <v>郑璟威18606932725</v>
          </cell>
          <cell r="AI420" t="str">
            <v>郑璟威18606932725</v>
          </cell>
          <cell r="AJ420" t="str">
            <v>晋安区</v>
          </cell>
          <cell r="AK420" t="str">
            <v>张定锋</v>
          </cell>
          <cell r="AL420" t="str">
            <v>郑勇</v>
          </cell>
          <cell r="AM420" t="str">
            <v>在建</v>
          </cell>
        </row>
        <row r="421">
          <cell r="B421" t="str">
            <v>闽安历史文化名村一期工程（含拆迁工程）</v>
          </cell>
          <cell r="C421" t="str">
            <v>前期预备</v>
          </cell>
          <cell r="D421" t="str">
            <v>前期预备</v>
          </cell>
        </row>
        <row r="421">
          <cell r="F421" t="str">
            <v>是</v>
          </cell>
          <cell r="G421" t="str">
            <v>旅游</v>
          </cell>
          <cell r="H421" t="str">
            <v>马尾</v>
          </cell>
          <cell r="I421" t="str">
            <v>亭江镇</v>
          </cell>
          <cell r="J421" t="str">
            <v>
占地面积342.3亩，建筑面积15792㎡。建设内容为一环七点，即104国道、草尾街、桥头街、城里街所形成的旅游环线以及北段城墙节点、梆鼓楼节点、游客中心节点、博物馆节点、贡船浦节点、三宝池节点、协台衙门节点等，先期进行拆迁工作。
</v>
          </cell>
          <cell r="K421" t="str">
            <v>2016-2020</v>
          </cell>
          <cell r="L421">
            <v>48600</v>
          </cell>
          <cell r="M421">
            <v>48600</v>
          </cell>
        </row>
        <row r="421">
          <cell r="S421" t="str">
            <v>国有独资</v>
          </cell>
          <cell r="T421" t="str">
            <v>其他 </v>
          </cell>
          <cell r="U421">
            <v>500</v>
          </cell>
          <cell r="V421" t="str">
            <v>
完成部分拆迁。
</v>
          </cell>
          <cell r="W421">
            <v>18000</v>
          </cell>
          <cell r="X421" t="str">
            <v>
完成大部分拆迁并部分景点建设。
</v>
          </cell>
        </row>
        <row r="421">
          <cell r="AA421">
            <v>342.3</v>
          </cell>
          <cell r="AB421">
            <v>342.3</v>
          </cell>
        </row>
        <row r="421">
          <cell r="AG421" t="str">
            <v>
马尾区房地产开发公司
</v>
          </cell>
          <cell r="AH421" t="str">
            <v>张庆勇总经理13960856669</v>
          </cell>
          <cell r="AI421" t="str">
            <v>张庆勇13960856669　</v>
          </cell>
          <cell r="AJ421" t="str">
            <v>马尾区</v>
          </cell>
          <cell r="AK421" t="str">
            <v>陈曾勇</v>
          </cell>
          <cell r="AL421" t="str">
            <v>陈晔</v>
          </cell>
          <cell r="AM421" t="str">
            <v>在建</v>
          </cell>
        </row>
        <row r="422">
          <cell r="B422" t="str">
            <v>马尾·中国船政文化城一期</v>
          </cell>
        </row>
        <row r="422">
          <cell r="D422" t="str">
            <v>在建</v>
          </cell>
        </row>
        <row r="422">
          <cell r="F422" t="str">
            <v>是</v>
          </cell>
          <cell r="G422" t="str">
            <v>旅游</v>
          </cell>
          <cell r="H422" t="str">
            <v>马尾区</v>
          </cell>
          <cell r="I422" t="str">
            <v>马尾镇</v>
          </cell>
          <cell r="J422" t="str">
            <v>
占地428.84亩，新建船政文化创意园、格致园、改造马限山人防隧洞以及道路、给排水、电力、绿化景观等配套工程，总建筑面积81903㎡。
</v>
          </cell>
          <cell r="K422" t="str">
            <v>2014-2022</v>
          </cell>
          <cell r="L422">
            <v>181913</v>
          </cell>
          <cell r="M422">
            <v>181913</v>
          </cell>
        </row>
        <row r="422">
          <cell r="S422" t="str">
            <v>国有独资</v>
          </cell>
          <cell r="T422" t="str">
            <v>其他 </v>
          </cell>
          <cell r="U422">
            <v>10800</v>
          </cell>
          <cell r="V422" t="str">
            <v>
完成船政衙门及学堂复建工程等。
</v>
          </cell>
          <cell r="W422">
            <v>100000</v>
          </cell>
          <cell r="X422" t="str">
            <v>
完成拆迁，开始基础设施和部分项目建设。
</v>
          </cell>
        </row>
        <row r="422">
          <cell r="AA422">
            <v>428.8</v>
          </cell>
          <cell r="AB422">
            <v>428.8</v>
          </cell>
        </row>
        <row r="422">
          <cell r="AG422" t="str">
            <v>福建船政文化保护开发有限公司</v>
          </cell>
        </row>
        <row r="422">
          <cell r="AI422" t="str">
            <v>林晓13405969965</v>
          </cell>
          <cell r="AJ422" t="str">
            <v>马尾区</v>
          </cell>
          <cell r="AK422" t="str">
            <v>陈曾勇</v>
          </cell>
          <cell r="AL422" t="str">
            <v>陈晔</v>
          </cell>
          <cell r="AM422" t="str">
            <v>在建</v>
          </cell>
        </row>
        <row r="423">
          <cell r="B423" t="str">
            <v>南湖生态园项目</v>
          </cell>
        </row>
        <row r="423">
          <cell r="E423" t="str">
            <v>否</v>
          </cell>
          <cell r="F423" t="str">
            <v>否</v>
          </cell>
          <cell r="G423" t="str">
            <v>旅游</v>
          </cell>
          <cell r="H423" t="str">
            <v>福清市</v>
          </cell>
          <cell r="I423" t="str">
            <v>江阴镇</v>
          </cell>
          <cell r="J423" t="str">
            <v>
拟利用现有6805亩土地，划分为旅游服务区、核心渔业区、渔业观光体验区、渔趣体验区、南湖水世界、度假养生渔村六大功能区，打造国家4A级旅游景点、全国休闲渔业旅游示范点和海峡西岸经济区最大最具特色的休闲观光农业产业示范基地。
</v>
          </cell>
          <cell r="K423" t="str">
            <v>2016-2031</v>
          </cell>
          <cell r="L423">
            <v>360000</v>
          </cell>
          <cell r="M423">
            <v>0</v>
          </cell>
          <cell r="N423">
            <v>360000</v>
          </cell>
          <cell r="O423">
            <v>0</v>
          </cell>
          <cell r="P423">
            <v>0</v>
          </cell>
          <cell r="Q423">
            <v>0</v>
          </cell>
          <cell r="R423">
            <v>0</v>
          </cell>
          <cell r="S423" t="str">
            <v>民营独资</v>
          </cell>
          <cell r="T423" t="str">
            <v>其他</v>
          </cell>
          <cell r="U423">
            <v>100000</v>
          </cell>
          <cell r="V423" t="str">
            <v>
已完成了土地开发、道路系统、排水排涝系统、输水供水系统、输电系统、管理房系统、配套区填方造地等建设。配套区地上各种建筑和地下各种管网，整个基地硬件基础设施建设也都基本完成。
</v>
          </cell>
          <cell r="W423">
            <v>6000</v>
          </cell>
          <cell r="X423" t="str">
            <v>
一到四季度完成大型施工便道、养殖池全面清池整理、景区详规设计、项目环境评估报告、动建环湖岸路等，继续完成项目内属周边村民原开垦的自有地受转使用权，全区主道路绿化工程等。
</v>
          </cell>
          <cell r="Y423">
            <v>1</v>
          </cell>
        </row>
        <row r="423">
          <cell r="AA423">
            <v>6805</v>
          </cell>
          <cell r="AB423">
            <v>6805</v>
          </cell>
          <cell r="AC423">
            <v>0</v>
          </cell>
          <cell r="AD423">
            <v>0</v>
          </cell>
          <cell r="AE423">
            <v>0</v>
          </cell>
          <cell r="AF423">
            <v>0</v>
          </cell>
          <cell r="AG423" t="str">
            <v>
福建福州南湖生态农业开发有限公司
</v>
          </cell>
          <cell r="AH423" t="str">
            <v>魏昌评江阴镇党委委员、副镇长13960737535</v>
          </cell>
          <cell r="AI423" t="str">
            <v>曾龙福江阴镇司法所副所长13075929709
王坚15960121390</v>
          </cell>
          <cell r="AJ423" t="str">
            <v>福清市</v>
          </cell>
          <cell r="AK423" t="str">
            <v>张帆</v>
          </cell>
          <cell r="AL423" t="str">
            <v>李春</v>
          </cell>
          <cell r="AM423" t="str">
            <v>在建</v>
          </cell>
        </row>
        <row r="424">
          <cell r="B424" t="str">
            <v>福清东壁岛滨海旅游度假区项目</v>
          </cell>
          <cell r="C424" t="str">
            <v>2016在建</v>
          </cell>
          <cell r="D424" t="str">
            <v>2016在建</v>
          </cell>
          <cell r="E424" t="str">
            <v>是</v>
          </cell>
          <cell r="F424" t="str">
            <v>是</v>
          </cell>
          <cell r="G424" t="str">
            <v>旅游</v>
          </cell>
          <cell r="H424" t="str">
            <v>福清市</v>
          </cell>
          <cell r="I424" t="str">
            <v>龙田镇</v>
          </cell>
          <cell r="J424" t="str">
            <v>
建筑面积20.77万㎡，建设渔人码头商业区、酒店等旅游度假服务区旅游休闲文化片区、海水温泉SPA会所、游客中心、黄官岛游艇俱乐部、游艇码头和游艇泊位、九使山文化公园、五星级酒店、滨海浴场、商业渔人码头、海底水族馆。
</v>
          </cell>
          <cell r="K424" t="str">
            <v>2012-2018</v>
          </cell>
          <cell r="L424">
            <v>125000</v>
          </cell>
        </row>
        <row r="424">
          <cell r="U424">
            <v>40000</v>
          </cell>
          <cell r="V424" t="str">
            <v>
黄官岛基本建成；戚继光抗倭寇影视基地之一和九使山公园的景区道路及基础设施配套已完成；“印象东壁”影视城海底地质勘探工作完成。正在施工建设的工程包括：五星级酒店、海水温泉会所、商务休闲中心、黄官岛黄金海岸和海上乐园、九使山文化公园、滨海浴场、山利村美丽乡村商业渔人码头等景观及配套项目。
</v>
          </cell>
          <cell r="W424">
            <v>30000</v>
          </cell>
          <cell r="X424" t="str">
            <v>
“印象东壁”影视城一季度完成基础设施建设，二季度完成主体建设，三季度完成内外装修。温泉酒店一至三季度内外装修。山利村民俗馆一季度完成基础设施建设，二季度完成主体建设，三季度完成内外装修。山利村余水知欢民宿和乡村景观配套一季度完成余水知欢民宿的外主面改造，二季度完成余水知观民宿内部改造，三季度完成乡村游景观配套。
</v>
          </cell>
        </row>
        <row r="424">
          <cell r="Z424">
            <v>10</v>
          </cell>
        </row>
        <row r="424">
          <cell r="AG424" t="str">
            <v>
龙昇旅游开发集团有限公司
</v>
          </cell>
          <cell r="AH424" t="str">
            <v>余芳总经理13859077666，王丁锋主任85780848，13788882621，23151312@qq.com</v>
          </cell>
          <cell r="AI424" t="str">
            <v>余芳13859077666</v>
          </cell>
          <cell r="AJ424" t="str">
            <v>福清市</v>
          </cell>
          <cell r="AK424" t="str">
            <v>张帆</v>
          </cell>
          <cell r="AL424" t="str">
            <v>李春</v>
          </cell>
          <cell r="AM424" t="str">
            <v>在建</v>
          </cell>
        </row>
        <row r="425">
          <cell r="B425" t="str">
            <v>福清永鸿文化旅游城</v>
          </cell>
          <cell r="C425" t="str">
            <v>2016在建</v>
          </cell>
          <cell r="D425" t="str">
            <v>2016在建</v>
          </cell>
          <cell r="E425" t="str">
            <v>是</v>
          </cell>
          <cell r="F425" t="str">
            <v>是</v>
          </cell>
          <cell r="G425" t="str">
            <v>旅游</v>
          </cell>
          <cell r="H425" t="str">
            <v>福清市</v>
          </cell>
          <cell r="I425" t="str">
            <v>海口镇</v>
          </cell>
          <cell r="J425" t="str">
            <v>
项目规划建设用地约530亩，分两期建设，一期主要建设温泉酒店、影剧院、动漫城及文创办公区等；二期主要建设主题文化游乐园，区内分为“水世界”及“陆世界”两个区域，配有标志性主题建筑、游乐设施等。
</v>
          </cell>
          <cell r="K425" t="str">
            <v>2014-2017</v>
          </cell>
          <cell r="L425">
            <v>90000</v>
          </cell>
        </row>
        <row r="425">
          <cell r="N425">
            <v>90000</v>
          </cell>
        </row>
        <row r="425">
          <cell r="S425" t="str">
            <v>民营独资
</v>
          </cell>
          <cell r="T425" t="str">
            <v>否</v>
          </cell>
          <cell r="U425">
            <v>60000</v>
          </cell>
          <cell r="V425" t="str">
            <v>
自2014年动工至今，一期项目的影剧院、温泉酒店、动漫城、文创园等建筑主体已封顶，现进行内外装饰、综合管线施工、道路及景观绿化等设施建设；二期主题文化游乐园项目现已完成土地招拍工作。
</v>
          </cell>
          <cell r="W425">
            <v>26000</v>
          </cell>
          <cell r="X425" t="str">
            <v>
一季度到四季度完成一期项目的酒店、影剧院、动漫城建设；二期项目部分游乐园试营业。
</v>
          </cell>
        </row>
        <row r="425">
          <cell r="Z425">
            <v>12</v>
          </cell>
          <cell r="AA425">
            <v>530</v>
          </cell>
          <cell r="AB425">
            <v>250</v>
          </cell>
          <cell r="AC425">
            <v>100</v>
          </cell>
          <cell r="AD425">
            <v>100</v>
          </cell>
        </row>
        <row r="425">
          <cell r="AG425" t="str">
            <v>
福建永鸿集团
</v>
          </cell>
          <cell r="AH425" t="str">
            <v>孙晓谊（总经理）18850222222</v>
          </cell>
          <cell r="AI425" t="str">
            <v>李静（副总）18859199933</v>
          </cell>
          <cell r="AJ425" t="str">
            <v>福清市</v>
          </cell>
          <cell r="AK425" t="str">
            <v>张帆</v>
          </cell>
          <cell r="AL425" t="str">
            <v>李春</v>
          </cell>
          <cell r="AM425" t="str">
            <v>在建</v>
          </cell>
        </row>
        <row r="426">
          <cell r="B426" t="str">
            <v>闽侯八闽文化旅游项目</v>
          </cell>
          <cell r="C426" t="str">
            <v>是</v>
          </cell>
          <cell r="D426" t="str">
            <v>是</v>
          </cell>
          <cell r="E426" t="str">
            <v>是</v>
          </cell>
          <cell r="F426" t="str">
            <v>否</v>
          </cell>
          <cell r="G426" t="str">
            <v>旅游</v>
          </cell>
          <cell r="H426" t="str">
            <v>闽侯县</v>
          </cell>
          <cell r="I426" t="str">
            <v>竹岐乡</v>
          </cell>
          <cell r="J426" t="str">
            <v>
占地面积约1100亩，总建筑面积约100万㎡，文化旅游商业街为主，建有城门楼、广场、衙门、城隍庙、文庙、牌坊、古戏台、宾馆、酒店、客栈、古民居、主题公园、文化长廊、博物馆等。
</v>
          </cell>
          <cell r="K426" t="str">
            <v>2014-2019</v>
          </cell>
          <cell r="L426">
            <v>930000</v>
          </cell>
          <cell r="M426">
            <v>0</v>
          </cell>
          <cell r="N426">
            <v>830000</v>
          </cell>
          <cell r="O426">
            <v>100000</v>
          </cell>
          <cell r="P426">
            <v>0</v>
          </cell>
          <cell r="Q426">
            <v>0</v>
          </cell>
          <cell r="R426">
            <v>0</v>
          </cell>
          <cell r="S426" t="str">
            <v>民营独资</v>
          </cell>
          <cell r="T426" t="str">
            <v>其它</v>
          </cell>
          <cell r="U426">
            <v>90000</v>
          </cell>
          <cell r="V426" t="str">
            <v>
城门楼、酒店地块桩基施工。
</v>
          </cell>
          <cell r="W426">
            <v>150000</v>
          </cell>
          <cell r="X426" t="str">
            <v>
一到四季度城门楼内装饰施工基本完成，南北广场施工完成，酒店区域外墙装饰施工完成。
</v>
          </cell>
        </row>
        <row r="426">
          <cell r="AA426">
            <v>1117.36</v>
          </cell>
          <cell r="AB426">
            <v>0</v>
          </cell>
          <cell r="AC426">
            <v>456.81</v>
          </cell>
          <cell r="AD426">
            <v>0</v>
          </cell>
          <cell r="AE426">
            <v>0</v>
          </cell>
          <cell r="AF426">
            <v>0</v>
          </cell>
          <cell r="AG426" t="str">
            <v>
福建同元龙旺文化古镇旅游开发有限公司
</v>
          </cell>
          <cell r="AH426" t="str">
            <v>薛小青,副总经理；0591-22995555-8808;13960978666；xuexiaoqing@fjlongwang.com</v>
          </cell>
          <cell r="AI426" t="str">
            <v>薛常明,董事长助理；0591-22995555-8805；13959181644；462667968@qq.com</v>
          </cell>
          <cell r="AJ426" t="str">
            <v>闽侯县</v>
          </cell>
          <cell r="AK426" t="str">
            <v>林颖</v>
          </cell>
          <cell r="AL426" t="str">
            <v>王绍知</v>
          </cell>
          <cell r="AM426" t="str">
            <v>在建</v>
          </cell>
        </row>
        <row r="427">
          <cell r="B427" t="str">
            <v>福州光明旅游温泉小镇</v>
          </cell>
          <cell r="C427" t="str">
            <v>是</v>
          </cell>
          <cell r="D427" t="str">
            <v>是</v>
          </cell>
          <cell r="E427" t="str">
            <v>是</v>
          </cell>
          <cell r="F427" t="str">
            <v>否</v>
          </cell>
          <cell r="G427" t="str">
            <v>旅游</v>
          </cell>
          <cell r="H427" t="str">
            <v>闽侯县</v>
          </cell>
          <cell r="I427" t="str">
            <v>荆溪镇</v>
          </cell>
          <cell r="J427" t="str">
            <v>
项目规划面积813.3亩，总建筑面积约88万㎡。以福州“中国温泉之都”为品牌依托，以温泉为资源特色，以“都市后花园园林生态温泉”为主题，突出“东南亚风情异域文化特色”，建设成为一个集风情商售、温泉养生、休闲度假、商务会议、康体娱乐等多功能于一体的全新特色主题温泉旅游度假项目。
</v>
          </cell>
          <cell r="K427" t="str">
            <v>2013-2022</v>
          </cell>
          <cell r="L427">
            <v>380000</v>
          </cell>
          <cell r="M427">
            <v>0</v>
          </cell>
          <cell r="N427">
            <v>280000</v>
          </cell>
          <cell r="O427">
            <v>100000</v>
          </cell>
          <cell r="P427">
            <v>0</v>
          </cell>
          <cell r="Q427">
            <v>0</v>
          </cell>
          <cell r="R427">
            <v>0</v>
          </cell>
          <cell r="S427" t="str">
            <v>民营独资</v>
          </cell>
          <cell r="T427" t="str">
            <v>其它</v>
          </cell>
          <cell r="U427">
            <v>109000</v>
          </cell>
          <cell r="V427" t="str">
            <v>
洗浴区开业；A1地块一区1#、2#、3#、5#、6#、7#、8#、9#、10#、11#主体施工。
</v>
          </cell>
          <cell r="W427">
            <v>50000</v>
          </cell>
          <cell r="X427" t="str">
            <v>
一到四季度温泉酒店1#楼室外装修完成并开业，A1居住用地项目砌体及构件、内外墙粉刷完成60%，A1商业用地项目综合体主体完成，SOHO部分主体完成。
</v>
          </cell>
        </row>
        <row r="427">
          <cell r="AA427">
            <v>813</v>
          </cell>
          <cell r="AB427">
            <v>0</v>
          </cell>
          <cell r="AC427">
            <v>0</v>
          </cell>
          <cell r="AD427">
            <v>0</v>
          </cell>
          <cell r="AE427">
            <v>0</v>
          </cell>
          <cell r="AF427">
            <v>0</v>
          </cell>
          <cell r="AG427" t="str">
            <v>
福建澳翔旅游发展有限公司
</v>
          </cell>
          <cell r="AH427" t="str">
            <v>胡荣翔0591-87553098</v>
          </cell>
          <cell r="AI427" t="str">
            <v>程伟13809533610</v>
          </cell>
          <cell r="AJ427" t="str">
            <v>闽侯县</v>
          </cell>
          <cell r="AK427" t="str">
            <v>林颖</v>
          </cell>
          <cell r="AL427" t="str">
            <v>王绍知</v>
          </cell>
          <cell r="AM427" t="str">
            <v>在建</v>
          </cell>
        </row>
        <row r="428">
          <cell r="B428" t="str">
            <v>连江贵安新天地二期公共配套项目</v>
          </cell>
          <cell r="C428" t="str">
            <v>2016在建</v>
          </cell>
          <cell r="D428" t="str">
            <v>在建</v>
          </cell>
          <cell r="E428" t="str">
            <v>是</v>
          </cell>
          <cell r="F428" t="str">
            <v>否</v>
          </cell>
          <cell r="G428" t="str">
            <v>旅游</v>
          </cell>
          <cell r="H428" t="str">
            <v>连江县</v>
          </cell>
          <cell r="I428" t="str">
            <v>潘渡乡</v>
          </cell>
          <cell r="J428" t="str">
            <v>
建设青山年儿童体验中心、儿童嬉戏世界、青少年益智活动区、极地馆、群众体育运动公园、温泉旅游设施、潘溪医院、夕阳红养老村、地震灾害搬迁安置小区以及相关配套设施。
</v>
          </cell>
          <cell r="K428" t="str">
            <v>2014-2017</v>
          </cell>
          <cell r="L428">
            <v>240000</v>
          </cell>
        </row>
        <row r="428">
          <cell r="N428">
            <v>23000</v>
          </cell>
        </row>
        <row r="428">
          <cell r="S428" t="str">
            <v>民营独资</v>
          </cell>
          <cell r="T428" t="str">
            <v>其他</v>
          </cell>
          <cell r="U428">
            <v>200000</v>
          </cell>
          <cell r="V428" t="str">
            <v>
扩展公园设备安装及绿化工程施工，省立医院贵安门诊部主体结构施工，溪利安置小区主体完工。
</v>
          </cell>
          <cell r="W428">
            <v>40000</v>
          </cell>
          <cell r="X428" t="str">
            <v>
一、二季度：完成扩展公园设备安装及绿化工程施工、省立医院贵安门诊部主体结构施工、进行地震灾害搬迁安置小区主体建设；三、四季度：省立医院贵安门诊部完工，地震灾害搬迁安置小区竣工扫尾。
</v>
          </cell>
        </row>
        <row r="428">
          <cell r="Z428">
            <v>12</v>
          </cell>
        </row>
        <row r="428">
          <cell r="AG428" t="str">
            <v>
福建欢乐天地置业有限责任公司
</v>
          </cell>
        </row>
        <row r="428">
          <cell r="AI428" t="str">
            <v>蔡金忠18559857938</v>
          </cell>
          <cell r="AJ428" t="str">
            <v>连江县</v>
          </cell>
          <cell r="AK428" t="str">
            <v>郑立敏</v>
          </cell>
          <cell r="AL428" t="str">
            <v>林恒增</v>
          </cell>
          <cell r="AM428" t="str">
            <v>在建</v>
          </cell>
        </row>
        <row r="429">
          <cell r="B429" t="str">
            <v>琯头龙沙丘旦生态旅游项目</v>
          </cell>
          <cell r="C429" t="str">
            <v>2016在建</v>
          </cell>
          <cell r="D429" t="str">
            <v>在建</v>
          </cell>
          <cell r="E429" t="str">
            <v>是</v>
          </cell>
          <cell r="F429" t="str">
            <v>是</v>
          </cell>
          <cell r="G429" t="str">
            <v>旅游</v>
          </cell>
          <cell r="H429" t="str">
            <v>连江县</v>
          </cell>
          <cell r="I429" t="str">
            <v>琯头镇</v>
          </cell>
          <cell r="J429" t="str">
            <v>
总占地约1500亩，核心区总面积867亩，海岸线长达3公里，拟开发成集滨海休闲度假、生态农业观光等功能于一体的大型综合性旅游度假村。
</v>
          </cell>
          <cell r="K429" t="str">
            <v>2014-2018</v>
          </cell>
          <cell r="L429">
            <v>60000</v>
          </cell>
        </row>
        <row r="429">
          <cell r="U429">
            <v>52000</v>
          </cell>
          <cell r="V429" t="str">
            <v>
游客服务中心已基本完成建设。
</v>
          </cell>
          <cell r="W429">
            <v>5000</v>
          </cell>
          <cell r="X429" t="str">
            <v>
一、二季度星级酒店及配套服务设施动工建设；三、四季度酒店及配套服务设施基础工程建设；。
</v>
          </cell>
        </row>
        <row r="429">
          <cell r="AG429" t="str">
            <v>
福建东方新天地投资发展有限公司
</v>
          </cell>
        </row>
        <row r="429">
          <cell r="AJ429" t="str">
            <v>连江县</v>
          </cell>
          <cell r="AK429" t="str">
            <v>郑立敏</v>
          </cell>
          <cell r="AL429" t="str">
            <v>林恒增</v>
          </cell>
          <cell r="AM429" t="str">
            <v>在建</v>
          </cell>
        </row>
        <row r="430">
          <cell r="B430" t="str">
            <v>嵩口休闲旅游特色小镇（含千年古渡口）</v>
          </cell>
          <cell r="C430" t="str">
            <v>2016在建</v>
          </cell>
          <cell r="D430" t="str">
            <v>是</v>
          </cell>
        </row>
        <row r="430">
          <cell r="F430" t="str">
            <v>否</v>
          </cell>
          <cell r="G430" t="str">
            <v>旅游</v>
          </cell>
          <cell r="H430" t="str">
            <v>永泰县</v>
          </cell>
          <cell r="I430" t="str">
            <v>嵩口镇</v>
          </cell>
          <cell r="J430" t="str">
            <v>
改善提升历史文化名镇一期核心游道节点景观工程，进行游步道的贯通，重点打造“千年墟市”与“深山灯港”，提升“斜阳院巷”与“老街商铺”；建设壅水坝，恢复樟溪“滨水景观”。配套建设游客服务中心、停车场、古民居民宿区、农家乐、竹蓬营地、寨堡酒店等基础设施，培育植入有文化内涵的旅游业态。
</v>
          </cell>
          <cell r="K430" t="str">
            <v>2015-2018</v>
          </cell>
          <cell r="L430">
            <v>40000</v>
          </cell>
        </row>
        <row r="430">
          <cell r="N430">
            <v>40000</v>
          </cell>
        </row>
        <row r="430">
          <cell r="S430" t="str">
            <v>民营独资
</v>
          </cell>
          <cell r="T430" t="str">
            <v>其他</v>
          </cell>
          <cell r="U430">
            <v>14603</v>
          </cell>
          <cell r="V430" t="str">
            <v>
完成元幹公园建设，村部修缮、停车场、廊道、3A公厕、一米格子餐厅等工程。
完成旧食品厂重建主体工程封顶、供销社旧炊食店、棉布店、百货店外立面修复工程。
</v>
          </cell>
          <cell r="W430">
            <v>13000</v>
          </cell>
          <cell r="X430" t="str">
            <v>
建设壅水坝，恢复樟溪“滨水景观”。配套建设停车场、古民居民宿区、农家乐、竹蓬营地、旅游公厕等基础设施。实施花化绿化景观工程，打造“一村一品一特色”，实现以点带面。实施镇区白改黑、二期杆线下地项目，深山灯港（永久灯）完成设计。完成主体加固、立面修复工程。
</v>
          </cell>
        </row>
        <row r="430">
          <cell r="AA430">
            <v>28.8</v>
          </cell>
          <cell r="AB430">
            <v>28.8</v>
          </cell>
          <cell r="AC430" t="str">
            <v>无</v>
          </cell>
          <cell r="AD430" t="str">
            <v>无</v>
          </cell>
          <cell r="AE430" t="str">
            <v>无</v>
          </cell>
          <cell r="AF430" t="str">
            <v>无</v>
          </cell>
          <cell r="AG430" t="str">
            <v>嵩口镇</v>
          </cell>
        </row>
        <row r="430">
          <cell r="AJ430" t="str">
            <v>永泰县</v>
          </cell>
          <cell r="AK430" t="str">
            <v>雷连鸣</v>
          </cell>
          <cell r="AL430" t="str">
            <v>关瑞祺</v>
          </cell>
          <cell r="AM430" t="str">
            <v>在建</v>
          </cell>
        </row>
        <row r="431">
          <cell r="B431" t="str">
            <v>永泰青云山北溪-天池景区建设项目</v>
          </cell>
          <cell r="C431" t="str">
            <v>2016在建</v>
          </cell>
          <cell r="D431" t="str">
            <v>是</v>
          </cell>
        </row>
        <row r="431">
          <cell r="F431" t="str">
            <v>否</v>
          </cell>
          <cell r="G431" t="str">
            <v>旅游</v>
          </cell>
          <cell r="H431" t="str">
            <v>永泰县</v>
          </cell>
          <cell r="I431" t="str">
            <v>岭路乡</v>
          </cell>
          <cell r="J431" t="str">
            <v>
一期（已完成）主要包括旅游综合服务中心、旅游专用公路、景区入口服务区、天池草场、七彩瀑谷、红河谷、翡翠谷、云中圣境、高山帐篷基地、蛋居酒店、大型购物中心、红河谷漂流、高山风筝嘉年华、演艺广场、通天缆车等生态旅游区域。
二期主要包括：云中圣境、云端天池（天池草场）、云间峡谷的提质增效提升改造；成草皮酒店、蛋居二期、风情木屋、景区主入口服务中心、天池游客集散服务中心、峡谷主入口旅游集散服务中心、云海步坪森林旅游休闲度假区、天籁小镇、云上悬崖旅游休闲度假区开发建设。按照5A级旅游景区及国家生态旅游示范区的标准，完善交通、水、电、电信、邮政等配套设施。
</v>
          </cell>
          <cell r="K431" t="str">
            <v>2015-2020</v>
          </cell>
          <cell r="L431">
            <v>65000</v>
          </cell>
        </row>
        <row r="431">
          <cell r="S431" t="str">
            <v>民营独资
</v>
          </cell>
          <cell r="T431" t="str">
            <v>其他</v>
          </cell>
          <cell r="U431">
            <v>10042</v>
          </cell>
          <cell r="V431" t="str">
            <v>
1、完成二期项目可研及设计方案等前置技术评价工作，报批工作：省林业厅已组织专家评审通过生物多样性评价，正申报林地征占用审批。2、征地拆迁 云顶景区二期共需征地65亩，截止目前，尚未进行实质性征地。3、“云间峡谷”改造提升（新建峡谷回环栈道）主体工程完成。开工建设峡谷吊桥和峡谷旅游公厕。云端天池（天池草场）：正实施天池草场安全防护网安装建设工程。4、露营基地改造提升：完成草皮酒店全面已完成、并交付使用。露营餐饮区服务区全面完工，并投入使用。
</v>
          </cell>
          <cell r="W431">
            <v>5000</v>
          </cell>
          <cell r="X431" t="str">
            <v>
一季度完成云瑞天池提升改造项目防护网工程，开工建设步道。二季度云瑞天池提升改造项目步道建设完成50%，开工并完成景区建设50%进度；开工建设景区主入口形象大门改造，扩建云中圣境观景平台项目。三季度全面完成云瑞天池提升改造项目；景区主入口形象大门改造和扩建观景平台项目完成70%进度，完成天池游客集散服务中心项目可研及项目报备手续。四季度全面完成景区主入口形象大门改造和扩建观景平台项目；动工建设天池游客集散服务中心项目。
</v>
          </cell>
        </row>
        <row r="431">
          <cell r="AA431">
            <v>68</v>
          </cell>
          <cell r="AB431">
            <v>68</v>
          </cell>
        </row>
        <row r="431">
          <cell r="AE431" t="str">
            <v>无</v>
          </cell>
          <cell r="AF431" t="str">
            <v>无</v>
          </cell>
          <cell r="AG431" t="str">
            <v>
易达（福建）旅游集团有限公司
</v>
          </cell>
        </row>
        <row r="431">
          <cell r="AI431" t="str">
            <v>郑巧明13809536556</v>
          </cell>
          <cell r="AJ431" t="str">
            <v>永泰县</v>
          </cell>
          <cell r="AK431" t="str">
            <v>雷连鸣</v>
          </cell>
          <cell r="AL431" t="str">
            <v>张忠</v>
          </cell>
          <cell r="AM431" t="str">
            <v>在建</v>
          </cell>
        </row>
        <row r="432">
          <cell r="B432" t="str">
            <v>文化创意产业</v>
          </cell>
        </row>
        <row r="432">
          <cell r="J432">
            <v>3</v>
          </cell>
          <cell r="K432" t="str">
            <v>项</v>
          </cell>
          <cell r="L432">
            <v>450000</v>
          </cell>
        </row>
        <row r="432">
          <cell r="U432">
            <v>232000</v>
          </cell>
        </row>
        <row r="432">
          <cell r="W432">
            <v>123000</v>
          </cell>
        </row>
        <row r="433">
          <cell r="B433" t="str">
            <v>长乐海西网龙创意产业园项目</v>
          </cell>
          <cell r="C433" t="str">
            <v>2016在建</v>
          </cell>
          <cell r="D433" t="str">
            <v>在建</v>
          </cell>
          <cell r="E433" t="str">
            <v>是</v>
          </cell>
          <cell r="F433" t="str">
            <v>是</v>
          </cell>
          <cell r="G433" t="str">
            <v>文化创意产业</v>
          </cell>
          <cell r="H433" t="str">
            <v>长乐市</v>
          </cell>
          <cell r="I433" t="str">
            <v>湖南镇  文岭镇</v>
          </cell>
          <cell r="J433" t="str">
            <v>
总建筑面积约20万㎡，建设AI（智能终端研发平台）、91卡通互动、数字出版、互动娱乐园、城市综合配套、酒店、人才教育基地及生态文化旅游等。
</v>
          </cell>
          <cell r="K433" t="str">
            <v>2015-2018</v>
          </cell>
          <cell r="L433">
            <v>90000</v>
          </cell>
          <cell r="M433">
            <v>0</v>
          </cell>
          <cell r="N433">
            <v>60000</v>
          </cell>
          <cell r="O433">
            <v>30000</v>
          </cell>
          <cell r="P433">
            <v>0</v>
          </cell>
          <cell r="Q433">
            <v>0</v>
          </cell>
          <cell r="R433">
            <v>0</v>
          </cell>
          <cell r="S433" t="str">
            <v>民营独资</v>
          </cell>
          <cell r="T433" t="str">
            <v>其它</v>
          </cell>
          <cell r="U433">
            <v>10000</v>
          </cell>
          <cell r="V433" t="str">
            <v>
C地块部份(48.8亩)建筑工程部分已投用；H地块(101.29亩)正在土地平整和办理规划许可；F地块(450亩)正在交地。
</v>
          </cell>
          <cell r="W433">
            <v>48000</v>
          </cell>
          <cell r="X433" t="str">
            <v>
一季度C地块建成，二至四季度完成H地块各项建设手续报批及F地块的交地工作。
</v>
          </cell>
        </row>
        <row r="433">
          <cell r="AA433">
            <v>1650</v>
          </cell>
          <cell r="AB433">
            <v>1065</v>
          </cell>
          <cell r="AC433">
            <v>500</v>
          </cell>
          <cell r="AD433">
            <v>200</v>
          </cell>
        </row>
        <row r="433">
          <cell r="AG433" t="str">
            <v>
长乐网龙网络有限公司
</v>
          </cell>
          <cell r="AH433" t="str">
            <v>张浩宇18650751299</v>
          </cell>
          <cell r="AI433" t="str">
            <v>王政军13959180038，596463930@qq.com</v>
          </cell>
          <cell r="AJ433" t="str">
            <v>长乐市</v>
          </cell>
          <cell r="AK433" t="str">
            <v>蔡劲松</v>
          </cell>
          <cell r="AL433" t="str">
            <v>罗蜀榕</v>
          </cell>
          <cell r="AM433" t="str">
            <v>在建</v>
          </cell>
        </row>
        <row r="434">
          <cell r="B434" t="str">
            <v>闽侯海峡传媒港</v>
          </cell>
          <cell r="C434" t="str">
            <v>是</v>
          </cell>
          <cell r="D434" t="str">
            <v>是</v>
          </cell>
          <cell r="E434" t="str">
            <v>是</v>
          </cell>
          <cell r="F434" t="str">
            <v>否</v>
          </cell>
          <cell r="G434" t="str">
            <v>文化创意产业</v>
          </cell>
          <cell r="H434" t="str">
            <v>闽侯县</v>
          </cell>
          <cell r="I434" t="str">
            <v>甘蔗街道</v>
          </cell>
          <cell r="J434" t="str">
            <v>
总建筑面积63万㎡，主要包括报业集团产业总部、海内外媒体产业交流中心、海峡传媒博物馆、网络媒体产业总部、海峡新媒体孵化中心、海峡全媒体制播中心、海峡数字资讯研发中心、城市公众服务平台总部、电子商务产业中心、动漫网游研发中心、大数据处理与研究中心、海峡文化产业投资基金总部、海峡文化产权交易所、传媒人才实训基地、两岸传媒研究中心、创意精品馆、动漫体验城、数码生活馆、文创会所、艺术名人堂、传媒与广告人之家等。
</v>
          </cell>
          <cell r="K434" t="str">
            <v>2014-2018</v>
          </cell>
          <cell r="L434">
            <v>280000</v>
          </cell>
          <cell r="M434">
            <v>0</v>
          </cell>
          <cell r="N434">
            <v>280000</v>
          </cell>
          <cell r="O434">
            <v>0</v>
          </cell>
          <cell r="P434">
            <v>0</v>
          </cell>
          <cell r="Q434">
            <v>0</v>
          </cell>
          <cell r="R434">
            <v>0</v>
          </cell>
          <cell r="S434" t="str">
            <v>国有独资</v>
          </cell>
          <cell r="T434" t="str">
            <v>其它</v>
          </cell>
          <cell r="U434">
            <v>195000</v>
          </cell>
          <cell r="V434" t="str">
            <v>
A1地块：1、2、3、5、6#楼结构封顶、内、外装饰；A2地块：结构封顶、砖砌体副楼，外墙玻璃幕墙装饰盖以及封胶，内墙装饰、水电安装，屋顶钢架安装完成；B地块总平初审已通过.
</v>
          </cell>
          <cell r="W434">
            <v>50000</v>
          </cell>
          <cell r="X434" t="str">
            <v>
A1地块：1、2、3、5、6#楼内外装饰；A2地块基本建成；B地块主体施工。
</v>
          </cell>
        </row>
        <row r="434">
          <cell r="AA434">
            <v>180</v>
          </cell>
          <cell r="AB434">
            <v>0</v>
          </cell>
          <cell r="AC434">
            <v>0</v>
          </cell>
          <cell r="AD434">
            <v>0</v>
          </cell>
          <cell r="AE434">
            <v>0</v>
          </cell>
          <cell r="AF434">
            <v>0</v>
          </cell>
          <cell r="AG434" t="str">
            <v>
福建日报报业集团
</v>
          </cell>
          <cell r="AH434" t="str">
            <v>彭勇健处长13600809461</v>
          </cell>
          <cell r="AI434" t="str">
            <v>彭勇健处长13600809461</v>
          </cell>
          <cell r="AJ434" t="str">
            <v>闽侯县</v>
          </cell>
          <cell r="AK434" t="str">
            <v>林颖</v>
          </cell>
          <cell r="AL434" t="str">
            <v>王绍知</v>
          </cell>
          <cell r="AM434" t="str">
            <v>在建</v>
          </cell>
        </row>
        <row r="435">
          <cell r="B435" t="str">
            <v>德力动漫</v>
          </cell>
          <cell r="C435" t="str">
            <v>2016计划新开工</v>
          </cell>
          <cell r="D435" t="str">
            <v>计划新开工</v>
          </cell>
          <cell r="E435" t="str">
            <v>是</v>
          </cell>
          <cell r="F435" t="str">
            <v>是</v>
          </cell>
          <cell r="G435" t="str">
            <v>文化创意产业</v>
          </cell>
          <cell r="H435" t="str">
            <v>连江县</v>
          </cell>
          <cell r="I435" t="str">
            <v>敖江镇
</v>
          </cell>
          <cell r="J435" t="str">
            <v>
建设厂房4.5万㎡，从事电子游戏产品研发、生产、销售。
</v>
          </cell>
          <cell r="K435" t="str">
            <v>2016-2019</v>
          </cell>
          <cell r="L435">
            <v>80000</v>
          </cell>
          <cell r="M435">
            <v>0</v>
          </cell>
          <cell r="N435">
            <v>80000</v>
          </cell>
          <cell r="O435">
            <v>0</v>
          </cell>
          <cell r="P435">
            <v>0</v>
          </cell>
          <cell r="Q435">
            <v>0</v>
          </cell>
          <cell r="R435">
            <v>0</v>
          </cell>
          <cell r="S435" t="str">
            <v>民营独资</v>
          </cell>
          <cell r="T435" t="str">
            <v>其他</v>
          </cell>
          <cell r="U435">
            <v>27000</v>
          </cell>
          <cell r="V435" t="str">
            <v>
1、完成多层（5#-19#楼）地下室基础建设。
</v>
          </cell>
          <cell r="W435">
            <v>25000</v>
          </cell>
          <cell r="X435" t="str">
            <v>
一季度完成三期（5#-12#楼）地下室结构主体建设；二季度完成二期1#楼基础施工建设及13#-17#楼层地下室基础施工；三、四季度：完成5#8#楼结构封顶及13#17楼地下室主体结构施工建设。
</v>
          </cell>
        </row>
        <row r="435">
          <cell r="AA435">
            <v>66</v>
          </cell>
          <cell r="AB435">
            <v>66</v>
          </cell>
          <cell r="AC435" t="str">
            <v>0
</v>
          </cell>
          <cell r="AD435">
            <v>0</v>
          </cell>
          <cell r="AE435">
            <v>0</v>
          </cell>
          <cell r="AF435">
            <v>0</v>
          </cell>
          <cell r="AG435" t="str">
            <v>
福建德力动漫文化投资有限公司
</v>
          </cell>
          <cell r="AH435" t="str">
            <v>庄后坡13558055666</v>
          </cell>
          <cell r="AI435" t="str">
            <v>林瑞光
13506971920</v>
          </cell>
          <cell r="AJ435" t="str">
            <v>连江县</v>
          </cell>
          <cell r="AK435" t="str">
            <v>郑立敏</v>
          </cell>
          <cell r="AL435" t="str">
            <v>陈建平</v>
          </cell>
          <cell r="AM435" t="str">
            <v>在建</v>
          </cell>
        </row>
        <row r="436">
          <cell r="B436" t="str">
            <v>计划新开工</v>
          </cell>
        </row>
        <row r="436">
          <cell r="J436">
            <v>246</v>
          </cell>
          <cell r="K436" t="str">
            <v>项</v>
          </cell>
          <cell r="L436">
            <v>40489365.12</v>
          </cell>
        </row>
        <row r="436">
          <cell r="U436">
            <v>1990218.37</v>
          </cell>
        </row>
        <row r="436">
          <cell r="W436">
            <v>9439406</v>
          </cell>
        </row>
        <row r="437">
          <cell r="B437" t="str">
            <v>农林水利</v>
          </cell>
        </row>
        <row r="437">
          <cell r="J437">
            <v>15</v>
          </cell>
          <cell r="K437" t="str">
            <v>项</v>
          </cell>
          <cell r="L437">
            <v>1445692</v>
          </cell>
        </row>
        <row r="437">
          <cell r="U437">
            <v>8500</v>
          </cell>
        </row>
        <row r="437">
          <cell r="W437">
            <v>304000</v>
          </cell>
        </row>
        <row r="438">
          <cell r="B438" t="str">
            <v>星源农牧80亩现代工厂化食用菌生产项目</v>
          </cell>
        </row>
        <row r="438">
          <cell r="E438" t="str">
            <v>否</v>
          </cell>
          <cell r="F438" t="str">
            <v>否</v>
          </cell>
          <cell r="G438" t="str">
            <v>农林水利</v>
          </cell>
          <cell r="H438" t="str">
            <v>福清市</v>
          </cell>
          <cell r="I438" t="str">
            <v>龙山街道</v>
          </cell>
          <cell r="J438" t="str">
            <v>
总占地面积80亩，总建筑面积6.45万㎡。其中菌菇车间5万㎡，发酵隧道4条；包装车间2000㎡；菌种车间（制作、培育、灭菌、冷却）8000㎡；冷藏车间3000m³；其他附属用房1500㎡。
</v>
          </cell>
          <cell r="K438">
            <v>2017</v>
          </cell>
          <cell r="L438">
            <v>30000</v>
          </cell>
        </row>
        <row r="438">
          <cell r="N438">
            <v>30000</v>
          </cell>
        </row>
        <row r="438">
          <cell r="S438" t="str">
            <v>民营独资</v>
          </cell>
          <cell r="T438" t="str">
            <v>否</v>
          </cell>
          <cell r="U438">
            <v>1000</v>
          </cell>
          <cell r="V438" t="str">
            <v>
已征地约45亩。
</v>
          </cell>
          <cell r="W438">
            <v>20000</v>
          </cell>
          <cell r="X438" t="str">
            <v>
一季度力争完成所有征地，二三季度开工；四季度主体部分竣工。
</v>
          </cell>
          <cell r="Y438">
            <v>6</v>
          </cell>
          <cell r="Z438">
            <v>12</v>
          </cell>
          <cell r="AA438" t="str">
            <v>80亩</v>
          </cell>
        </row>
        <row r="438">
          <cell r="AG438" t="str">
            <v>
福建省星源农牧科技股份有限公司
</v>
          </cell>
          <cell r="AH438" t="str">
            <v>吴飞龙</v>
          </cell>
          <cell r="AI438">
            <v>15960125133</v>
          </cell>
          <cell r="AJ438" t="str">
            <v>福清市</v>
          </cell>
          <cell r="AK438" t="str">
            <v>张帆</v>
          </cell>
          <cell r="AL438" t="str">
            <v>严可仕</v>
          </cell>
          <cell r="AM438" t="str">
            <v>计划新开工</v>
          </cell>
        </row>
        <row r="439">
          <cell r="B439" t="str">
            <v>长乐外文武垦区围海造地工程</v>
          </cell>
          <cell r="C439" t="str">
            <v>预备前期</v>
          </cell>
          <cell r="D439" t="str">
            <v>预备前期</v>
          </cell>
          <cell r="E439" t="str">
            <v>是</v>
          </cell>
          <cell r="F439" t="str">
            <v>是</v>
          </cell>
          <cell r="G439" t="str">
            <v>农林水利</v>
          </cell>
          <cell r="H439" t="str">
            <v>长乐市</v>
          </cell>
          <cell r="I439" t="str">
            <v>文武砂镇  江田镇</v>
          </cell>
          <cell r="J439" t="str">
            <v>
形成16575万亩陆地及滞泄洪区，其中2米高程以上5000亩，2米高程以下11575亩。
</v>
          </cell>
          <cell r="K439" t="str">
            <v>2017-2019</v>
          </cell>
          <cell r="L439">
            <v>298700</v>
          </cell>
          <cell r="M439">
            <v>0</v>
          </cell>
          <cell r="N439">
            <v>298700</v>
          </cell>
          <cell r="O439">
            <v>0</v>
          </cell>
          <cell r="P439">
            <v>0</v>
          </cell>
          <cell r="Q439">
            <v>0</v>
          </cell>
          <cell r="R439">
            <v>0</v>
          </cell>
          <cell r="S439" t="str">
            <v>国有独资</v>
          </cell>
          <cell r="T439" t="str">
            <v>其它</v>
          </cell>
          <cell r="U439">
            <v>0</v>
          </cell>
          <cell r="V439" t="str">
            <v>
3块出让宗地出让方案待批复后即可发布出让公告。福州新区总体规划与海湾新城控规衔接问题，市政府已行文呈报福州市政府协调解决。已启动漳江大道、营滨东路工程招投标等工作。
</v>
          </cell>
          <cell r="W439">
            <v>55000</v>
          </cell>
          <cell r="X439" t="str">
            <v>
一季度完成华润·滨海城（外文武垦区）规划修编；二季度完成750亩用海指标的审批；三季度完成750亩的填海工程；四季度完成750亩的填海工程。
</v>
          </cell>
          <cell r="Y439">
            <v>5</v>
          </cell>
        </row>
        <row r="439">
          <cell r="AA439">
            <v>4801</v>
          </cell>
        </row>
        <row r="439">
          <cell r="AC439">
            <v>2441</v>
          </cell>
        </row>
        <row r="439">
          <cell r="AE439">
            <v>7979</v>
          </cell>
          <cell r="AF439">
            <v>7979</v>
          </cell>
          <cell r="AG439" t="str">
            <v>
长乐市外文武垦区开发建设有限公司
</v>
          </cell>
          <cell r="AH439" t="str">
            <v>陈少乐15396095181</v>
          </cell>
          <cell r="AI439" t="str">
            <v>蔡义飞13665088811、1582613693@qq.com</v>
          </cell>
          <cell r="AJ439" t="str">
            <v>长乐市</v>
          </cell>
          <cell r="AK439" t="str">
            <v>蔡劲松</v>
          </cell>
          <cell r="AL439" t="str">
            <v>严可仕</v>
          </cell>
          <cell r="AM439" t="str">
            <v>计划新开工</v>
          </cell>
        </row>
        <row r="440">
          <cell r="B440" t="str">
            <v>闽侯县鸿尾乡岚口桥至凤仪桥两岸互堤工程</v>
          </cell>
          <cell r="C440" t="str">
            <v>新申报</v>
          </cell>
          <cell r="D440" t="str">
            <v>否</v>
          </cell>
          <cell r="E440" t="str">
            <v>否</v>
          </cell>
          <cell r="F440" t="str">
            <v>否</v>
          </cell>
          <cell r="G440" t="str">
            <v>农林水利</v>
          </cell>
          <cell r="H440" t="str">
            <v>闽侯县</v>
          </cell>
          <cell r="I440" t="str">
            <v>鸿尾乡</v>
          </cell>
          <cell r="J440" t="str">
            <v>
包括新建堤防、原河道清淤整治及配套的景观工程、桥涵工程和排涝站。河道整治总长9.084km，其中：穆源溪河道整治4.329km，防洪堤1.533km，护岸2.802km，滞洪区9块，面积1.493k㎡；榜上溪河道整治0.961km；沙里溪河道整治0.901km；上际溪河道整治0.984km；大模溪河道整治0.603km；磨里溪河道整治1.306km；金沙泵站装机3200kw；滚水坝1座，跌水24座，桥涵11座，排水涵管44座。
</v>
          </cell>
          <cell r="K440" t="str">
            <v>2017-2019</v>
          </cell>
          <cell r="L440">
            <v>10000</v>
          </cell>
          <cell r="M440">
            <v>10000</v>
          </cell>
          <cell r="N440">
            <v>0</v>
          </cell>
          <cell r="O440">
            <v>0</v>
          </cell>
          <cell r="P440">
            <v>0</v>
          </cell>
          <cell r="Q440">
            <v>0</v>
          </cell>
          <cell r="R440">
            <v>0</v>
          </cell>
          <cell r="S440" t="str">
            <v>国有独资</v>
          </cell>
          <cell r="T440" t="str">
            <v>其它</v>
          </cell>
          <cell r="U440">
            <v>0</v>
          </cell>
          <cell r="V440" t="str">
            <v>
完成工程可行性研究规划，待可研批复。
</v>
          </cell>
          <cell r="W440">
            <v>6000</v>
          </cell>
          <cell r="X440" t="str">
            <v>
一季度初设、财审等手续报批；二季度完成招投标等手续；三季度穆源溪3公里长两边护岸、防洪堤完成30%；四季度穆源溪3公里长两边护岸、防洪堤完成60%。
</v>
          </cell>
          <cell r="Y440">
            <v>8</v>
          </cell>
        </row>
        <row r="440">
          <cell r="AA440">
            <v>538</v>
          </cell>
          <cell r="AB440">
            <v>538</v>
          </cell>
          <cell r="AC440">
            <v>39</v>
          </cell>
          <cell r="AD440">
            <v>39</v>
          </cell>
          <cell r="AE440">
            <v>0</v>
          </cell>
          <cell r="AF440">
            <v>0</v>
          </cell>
          <cell r="AG440" t="str">
            <v>
鸿尾乡人民政府
</v>
          </cell>
          <cell r="AH440" t="str">
            <v>陈世国
13805094871</v>
          </cell>
          <cell r="AI440" t="str">
            <v>朱小珊
13809522598</v>
          </cell>
          <cell r="AJ440" t="str">
            <v>闽侯县</v>
          </cell>
          <cell r="AK440" t="str">
            <v>林颖</v>
          </cell>
          <cell r="AL440" t="str">
            <v>林峰（人大）</v>
          </cell>
          <cell r="AM440" t="str">
            <v>计划新开工</v>
          </cell>
        </row>
        <row r="441">
          <cell r="B441" t="str">
            <v>闽江防洪工程福州段（四期）工程</v>
          </cell>
          <cell r="C441" t="str">
            <v>是</v>
          </cell>
          <cell r="D441" t="str">
            <v>是</v>
          </cell>
          <cell r="E441" t="str">
            <v>是</v>
          </cell>
          <cell r="F441" t="str">
            <v>否</v>
          </cell>
          <cell r="G441" t="str">
            <v>农林水利</v>
          </cell>
          <cell r="H441" t="str">
            <v>闽侯县</v>
          </cell>
          <cell r="I441" t="str">
            <v>南通镇</v>
          </cell>
          <cell r="J441" t="str">
            <v>
新（扩）建防洪堤2段，总长8.95km、排涝水闸2座及排涝泵站2座，新建旱闸1座。
</v>
          </cell>
          <cell r="K441" t="str">
            <v>2017-2020</v>
          </cell>
          <cell r="L441">
            <v>29736</v>
          </cell>
          <cell r="M441">
            <v>29736</v>
          </cell>
          <cell r="N441">
            <v>0</v>
          </cell>
          <cell r="O441">
            <v>0</v>
          </cell>
          <cell r="P441">
            <v>0</v>
          </cell>
          <cell r="Q441">
            <v>0</v>
          </cell>
          <cell r="R441">
            <v>0</v>
          </cell>
          <cell r="S441" t="str">
            <v>国有独资</v>
          </cell>
          <cell r="T441" t="str">
            <v>其它</v>
          </cell>
          <cell r="U441">
            <v>5500</v>
          </cell>
          <cell r="V441" t="str">
            <v>
可研行业审查已通过；工程规划建设同意书已批复；水保报告已完成；移民规划报告、环评、社稳报告正在编制。
</v>
          </cell>
          <cell r="W441">
            <v>5000</v>
          </cell>
          <cell r="X441" t="str">
            <v>
一季度完成社稳、移民安置批复；二季度完成工程初设批复；三季度完成工程施工设计；四季度工程招标并动工建设。
</v>
          </cell>
          <cell r="Y441">
            <v>12</v>
          </cell>
        </row>
        <row r="441">
          <cell r="AA441">
            <v>586.2</v>
          </cell>
          <cell r="AB441">
            <v>586.2</v>
          </cell>
          <cell r="AC441">
            <v>0</v>
          </cell>
          <cell r="AD441">
            <v>0</v>
          </cell>
          <cell r="AE441">
            <v>0</v>
          </cell>
          <cell r="AF441">
            <v>0</v>
          </cell>
          <cell r="AG441" t="str">
            <v>
福建省闽侯城兴开发有限公司
</v>
          </cell>
          <cell r="AH441" t="str">
            <v>洪银辉：15880107703</v>
          </cell>
          <cell r="AI441" t="str">
            <v>林艳：13599433342</v>
          </cell>
          <cell r="AJ441" t="str">
            <v>闽侯县</v>
          </cell>
          <cell r="AK441" t="str">
            <v>林颖</v>
          </cell>
          <cell r="AL441" t="str">
            <v>林峰（人大）</v>
          </cell>
          <cell r="AM441" t="str">
            <v>计划新开工</v>
          </cell>
        </row>
        <row r="442">
          <cell r="B442" t="str">
            <v>福州大学城校区溪源泄洪洞防洪排涝工程</v>
          </cell>
          <cell r="C442" t="str">
            <v>是</v>
          </cell>
          <cell r="D442" t="str">
            <v>是</v>
          </cell>
          <cell r="E442" t="str">
            <v>是</v>
          </cell>
          <cell r="F442" t="str">
            <v>否</v>
          </cell>
          <cell r="G442" t="str">
            <v>农林水利</v>
          </cell>
          <cell r="H442" t="str">
            <v>闽侯县</v>
          </cell>
          <cell r="I442" t="str">
            <v>上街镇
竹岐乡</v>
          </cell>
          <cell r="J442" t="str">
            <v>
新建溪源泄洪洞长约6.9公里，洞径约5.9米，泄流能力为286立方/秒～328立方/秒，工程等别Ⅲ等，主要建筑级别为3级。
</v>
          </cell>
          <cell r="K442" t="str">
            <v>2017-2020</v>
          </cell>
          <cell r="L442">
            <v>44000</v>
          </cell>
          <cell r="M442">
            <v>44000</v>
          </cell>
          <cell r="N442">
            <v>0</v>
          </cell>
          <cell r="O442">
            <v>0</v>
          </cell>
          <cell r="P442">
            <v>0</v>
          </cell>
          <cell r="Q442">
            <v>0</v>
          </cell>
          <cell r="R442">
            <v>0</v>
          </cell>
          <cell r="S442" t="str">
            <v>国有独资</v>
          </cell>
          <cell r="T442" t="str">
            <v>其它</v>
          </cell>
          <cell r="U442">
            <v>1000</v>
          </cell>
          <cell r="V442" t="str">
            <v>
8月23日完成初步设计报告修编工作（初稿）,9月19日上报省水利厅，待审查批复。
</v>
          </cell>
          <cell r="W442">
            <v>6000</v>
          </cell>
          <cell r="X442" t="str">
            <v>
一、二、三季度开展前期工作；四季度动工建设，完成主体工程5%
</v>
          </cell>
          <cell r="Y442">
            <v>11</v>
          </cell>
        </row>
        <row r="442">
          <cell r="AA442">
            <v>62</v>
          </cell>
          <cell r="AB442">
            <v>62</v>
          </cell>
          <cell r="AC442">
            <v>9</v>
          </cell>
          <cell r="AD442">
            <v>9</v>
          </cell>
          <cell r="AE442">
            <v>0</v>
          </cell>
          <cell r="AF442">
            <v>0</v>
          </cell>
          <cell r="AG442" t="str">
            <v>
闽侯县闽江南岸上街防洪堤路建设有限公司
</v>
          </cell>
          <cell r="AH442" t="str">
            <v>林善           22878333      </v>
          </cell>
          <cell r="AI442" t="str">
            <v>张秀兰
15060137447      传真： 23501698</v>
          </cell>
          <cell r="AJ442" t="str">
            <v>闽侯县</v>
          </cell>
          <cell r="AK442" t="str">
            <v>林颖</v>
          </cell>
          <cell r="AL442" t="str">
            <v>蔡战胜</v>
          </cell>
          <cell r="AM442" t="str">
            <v>计划新开工</v>
          </cell>
        </row>
        <row r="443">
          <cell r="B443" t="str">
            <v>福州闽江下游南岸防洪六期工程</v>
          </cell>
          <cell r="C443" t="str">
            <v>是</v>
          </cell>
          <cell r="D443" t="str">
            <v>是</v>
          </cell>
          <cell r="E443" t="str">
            <v>是</v>
          </cell>
          <cell r="F443" t="str">
            <v>否</v>
          </cell>
          <cell r="G443" t="str">
            <v>农林水利</v>
          </cell>
          <cell r="H443" t="str">
            <v>闽侯县</v>
          </cell>
          <cell r="I443" t="str">
            <v>竹岐乡</v>
          </cell>
          <cell r="J443" t="str">
            <v>
新建外江防洪堤850米、加固外江防洪堤6742米，建设五座水闸、两座泵站，新开挖麦浦河河道1.87公里、麦浦支河2.566公里、汶洲湖84亩。
</v>
          </cell>
          <cell r="K443" t="str">
            <v>2017-2020</v>
          </cell>
          <cell r="L443">
            <v>66600</v>
          </cell>
          <cell r="M443">
            <v>66600</v>
          </cell>
          <cell r="N443">
            <v>0</v>
          </cell>
          <cell r="O443">
            <v>0</v>
          </cell>
          <cell r="P443">
            <v>0</v>
          </cell>
          <cell r="Q443">
            <v>0</v>
          </cell>
          <cell r="R443">
            <v>0</v>
          </cell>
          <cell r="S443" t="str">
            <v>政府投资</v>
          </cell>
          <cell r="T443" t="str">
            <v>其它</v>
          </cell>
          <cell r="U443">
            <v>0</v>
          </cell>
          <cell r="V443" t="str">
            <v>
可研报批。
</v>
          </cell>
          <cell r="W443">
            <v>6000</v>
          </cell>
          <cell r="X443" t="str">
            <v>
一季度勘探工作；二季度完成初设批复；三季度工程开工建设，麦浦河完工；四季度防洪堤、泵站、水闸等主体工程完成15%。
</v>
          </cell>
          <cell r="Y443">
            <v>12</v>
          </cell>
        </row>
        <row r="443">
          <cell r="AA443">
            <v>1200</v>
          </cell>
          <cell r="AB443">
            <v>1200</v>
          </cell>
          <cell r="AC443">
            <v>0</v>
          </cell>
          <cell r="AD443">
            <v>0</v>
          </cell>
          <cell r="AE443">
            <v>0</v>
          </cell>
          <cell r="AF443">
            <v>0</v>
          </cell>
          <cell r="AG443" t="str">
            <v>
闽江南岸竹岐防洪堤路建设有限公司
</v>
          </cell>
          <cell r="AH443" t="str">
            <v>林善           22878333   </v>
          </cell>
          <cell r="AI443" t="str">
            <v>张秀兰
15060137447      传真： 23501698</v>
          </cell>
          <cell r="AJ443" t="str">
            <v>闽侯县</v>
          </cell>
          <cell r="AK443" t="str">
            <v>林颖</v>
          </cell>
          <cell r="AL443" t="str">
            <v>蔡战胜</v>
          </cell>
          <cell r="AM443" t="str">
            <v>计划新开工</v>
          </cell>
        </row>
        <row r="444">
          <cell r="B444" t="str">
            <v>闽江下游南港南岸防洪（五期）</v>
          </cell>
          <cell r="C444" t="str">
            <v>是</v>
          </cell>
          <cell r="D444" t="str">
            <v>是</v>
          </cell>
          <cell r="E444" t="str">
            <v>是</v>
          </cell>
          <cell r="F444" t="str">
            <v>否</v>
          </cell>
          <cell r="G444" t="str">
            <v>农林水利</v>
          </cell>
          <cell r="H444" t="str">
            <v>闽侯县</v>
          </cell>
          <cell r="I444" t="str">
            <v>青口镇
尚干镇
祥谦镇</v>
          </cell>
          <cell r="J444" t="str">
            <v>
本工程包括闽江南港防洪工程和淘江防洪工程两部分。南港南岸防洪工程包括尚干段防洪堤堤线总长3644米，枕峰排涝水闸净宽90米，设9孔，每孔净宽10.0米，其中两孔通航。淘江防洪工程清淤拓宽主河道总长17.07公里，防洪堤和护岸总长34.129公里，支流防洪工程：青潭溪整治河道总长3850米，新建防洪堤6134米；青圃河及其支流整治河道总长2774米，新建防洪堤5369米；三港河干流及其支流山后溪、琯前溪整治河道总长9083米，新建防洪堤总长11978米，加固护岸6323米；梅溪整治河道总长1252米，加固防洪堤2504米。
</v>
          </cell>
          <cell r="K444" t="str">
            <v>2017-2020</v>
          </cell>
          <cell r="L444">
            <v>79393</v>
          </cell>
          <cell r="M444">
            <v>79393</v>
          </cell>
          <cell r="N444">
            <v>0</v>
          </cell>
          <cell r="O444">
            <v>0</v>
          </cell>
          <cell r="P444">
            <v>0</v>
          </cell>
          <cell r="Q444">
            <v>0</v>
          </cell>
          <cell r="R444">
            <v>0</v>
          </cell>
          <cell r="S444" t="str">
            <v>国有独资</v>
          </cell>
          <cell r="T444" t="str">
            <v>其它</v>
          </cell>
          <cell r="U444">
            <v>1000</v>
          </cell>
          <cell r="V444" t="str">
            <v>
可研行业审查已通过，正推进环评、移民安置规划、用地、林地审批工作。
</v>
          </cell>
          <cell r="W444">
            <v>5000</v>
          </cell>
          <cell r="X444" t="str">
            <v>
一季度初步设计及审查；二季度施工图设计；三季度造价预算审查；四季度动工建设。
</v>
          </cell>
          <cell r="Y444">
            <v>12</v>
          </cell>
        </row>
        <row r="444">
          <cell r="AA444">
            <v>1056.5</v>
          </cell>
          <cell r="AB444">
            <v>1056.5</v>
          </cell>
          <cell r="AC444">
            <v>0</v>
          </cell>
          <cell r="AD444">
            <v>0</v>
          </cell>
          <cell r="AE444">
            <v>0</v>
          </cell>
          <cell r="AF444">
            <v>0</v>
          </cell>
          <cell r="AG444" t="str">
            <v>
福州青口投资区开发建设有限公司
</v>
          </cell>
          <cell r="AH444" t="str">
            <v>叶标（13705929392）</v>
          </cell>
          <cell r="AI444" t="str">
            <v>庄永标（15860318113）</v>
          </cell>
          <cell r="AJ444" t="str">
            <v>闽侯县</v>
          </cell>
          <cell r="AK444" t="str">
            <v>林颖</v>
          </cell>
          <cell r="AL444" t="str">
            <v>蔡战胜</v>
          </cell>
          <cell r="AM444" t="str">
            <v>计划新开工</v>
          </cell>
        </row>
        <row r="445">
          <cell r="B445" t="str">
            <v>福州地区大学新校区旗山湖工程</v>
          </cell>
          <cell r="C445" t="str">
            <v>新申报</v>
          </cell>
          <cell r="D445" t="str">
            <v>否</v>
          </cell>
          <cell r="E445" t="str">
            <v>是</v>
          </cell>
          <cell r="F445" t="str">
            <v>否</v>
          </cell>
          <cell r="G445" t="str">
            <v>农林水利</v>
          </cell>
          <cell r="H445" t="str">
            <v>闽侯县</v>
          </cell>
          <cell r="I445" t="str">
            <v>上街镇</v>
          </cell>
          <cell r="J445" t="str">
            <v>
湖体开挖工程约835亩，环湖护岸工程约7.92公里，新建一座2孔节制水闸总净宽80米，生态景观及喷泉工程等内容。
</v>
          </cell>
          <cell r="K445" t="str">
            <v>2017-2021</v>
          </cell>
          <cell r="L445">
            <v>170000</v>
          </cell>
          <cell r="M445">
            <v>170000</v>
          </cell>
          <cell r="N445">
            <v>0</v>
          </cell>
          <cell r="O445">
            <v>0</v>
          </cell>
          <cell r="P445">
            <v>0</v>
          </cell>
          <cell r="Q445">
            <v>0</v>
          </cell>
          <cell r="R445">
            <v>0</v>
          </cell>
          <cell r="S445" t="str">
            <v>国有独资</v>
          </cell>
          <cell r="T445" t="str">
            <v>其他</v>
          </cell>
          <cell r="U445">
            <v>0</v>
          </cell>
          <cell r="V445" t="str">
            <v>
征地拆迁及方案设计。
</v>
          </cell>
          <cell r="W445">
            <v>10000</v>
          </cell>
          <cell r="X445" t="str">
            <v>
一、二季度开展前期工作；三季度开工建设；四季度轮船港上段开挖及节制闸工程施工。
</v>
          </cell>
          <cell r="Y445">
            <v>9</v>
          </cell>
        </row>
        <row r="445">
          <cell r="AA445">
            <v>835</v>
          </cell>
          <cell r="AB445">
            <v>835</v>
          </cell>
          <cell r="AC445">
            <v>0</v>
          </cell>
          <cell r="AD445">
            <v>0</v>
          </cell>
          <cell r="AE445">
            <v>0</v>
          </cell>
          <cell r="AF445">
            <v>0</v>
          </cell>
          <cell r="AG445" t="str">
            <v>
闽江下游防洪堤闽侯县管理处
</v>
          </cell>
          <cell r="AH445" t="str">
            <v>廖景文
13950220111</v>
          </cell>
          <cell r="AI445" t="str">
            <v>林鑫
13599953797</v>
          </cell>
          <cell r="AJ445" t="str">
            <v>闽侯县</v>
          </cell>
          <cell r="AK445" t="str">
            <v>林颖</v>
          </cell>
          <cell r="AL445" t="str">
            <v>蔡战胜</v>
          </cell>
          <cell r="AM445" t="str">
            <v>计划新开工</v>
          </cell>
        </row>
        <row r="446">
          <cell r="B446" t="str">
            <v>罗源县昌西（曹垅）水库工程</v>
          </cell>
          <cell r="C446" t="str">
            <v>新申报</v>
          </cell>
          <cell r="D446" t="str">
            <v>否</v>
          </cell>
          <cell r="E446" t="str">
            <v>是</v>
          </cell>
          <cell r="F446" t="str">
            <v>是</v>
          </cell>
          <cell r="G446" t="str">
            <v>农林水利</v>
          </cell>
          <cell r="H446" t="str">
            <v>罗源县</v>
          </cell>
          <cell r="I446" t="str">
            <v>起步镇</v>
          </cell>
          <cell r="J446" t="str">
            <v>
总库容1191万m³，兴利库容1032万m³，日供水4.3万t，电站装机容量3mw，年发电量1246万kw.h。
</v>
          </cell>
          <cell r="K446" t="str">
            <v>2017-2020</v>
          </cell>
          <cell r="L446">
            <v>66900</v>
          </cell>
          <cell r="M446">
            <v>30380</v>
          </cell>
          <cell r="N446">
            <v>16290</v>
          </cell>
          <cell r="O446">
            <v>20230</v>
          </cell>
        </row>
        <row r="446">
          <cell r="S446" t="str">
            <v>国有独资</v>
          </cell>
          <cell r="T446" t="str">
            <v>其他</v>
          </cell>
          <cell r="U446">
            <v>0</v>
          </cell>
          <cell r="V446" t="str">
            <v>
开展工可及专题报告编审工作。
</v>
          </cell>
          <cell r="W446">
            <v>6000</v>
          </cell>
          <cell r="X446" t="str">
            <v>
一季度可研编审；二季度初设编审及开展用地、规划、水保、环评、移民安置等报批工作；三季度完成工可、初设审批等；四季度开工，大坝围堰施工。
</v>
          </cell>
          <cell r="Y446">
            <v>12</v>
          </cell>
        </row>
        <row r="446">
          <cell r="AA446">
            <v>1464</v>
          </cell>
          <cell r="AB446">
            <v>1464</v>
          </cell>
          <cell r="AC446">
            <v>722</v>
          </cell>
          <cell r="AD446">
            <v>722</v>
          </cell>
        </row>
        <row r="446">
          <cell r="AG446" t="str">
            <v>
罗源湾开发区水电建设公司
</v>
          </cell>
          <cell r="AH446" t="str">
            <v>陈奇团
13763888385</v>
          </cell>
          <cell r="AI446" t="str">
            <v>陈岗13276991111 </v>
          </cell>
          <cell r="AJ446" t="str">
            <v>罗源县</v>
          </cell>
          <cell r="AK446" t="str">
            <v>林心銮</v>
          </cell>
          <cell r="AL446" t="str">
            <v>高明</v>
          </cell>
          <cell r="AM446" t="str">
            <v>计划新开工</v>
          </cell>
        </row>
        <row r="447">
          <cell r="B447" t="str">
            <v>福州鉴江海洋生物产业园</v>
          </cell>
          <cell r="C447" t="str">
            <v>新申报</v>
          </cell>
          <cell r="D447" t="str">
            <v>否</v>
          </cell>
          <cell r="E447" t="str">
            <v>否</v>
          </cell>
          <cell r="F447" t="str">
            <v>否</v>
          </cell>
          <cell r="G447" t="str">
            <v>农林水利</v>
          </cell>
          <cell r="H447" t="str">
            <v>罗源县</v>
          </cell>
          <cell r="I447" t="str">
            <v>鉴江镇</v>
          </cell>
          <cell r="J447" t="str">
            <v>
建设海洋生物产业孵化聚集创新平台、工厂化养殖繁育基地和水产品加工、饲料加工和相关配套设施建设。
</v>
          </cell>
          <cell r="K447" t="str">
            <v>2017-2019</v>
          </cell>
          <cell r="L447">
            <v>500000</v>
          </cell>
        </row>
        <row r="447">
          <cell r="N447">
            <v>500000</v>
          </cell>
        </row>
        <row r="447">
          <cell r="S447" t="str">
            <v>民营独资</v>
          </cell>
          <cell r="T447" t="str">
            <v>其他</v>
          </cell>
          <cell r="U447">
            <v>0</v>
          </cell>
          <cell r="V447" t="str">
            <v>
完成规划设计。
</v>
          </cell>
          <cell r="W447">
            <v>160000</v>
          </cell>
          <cell r="X447" t="str">
            <v>
一季度1500亩土地挂牌出让、立项，前期园地清表，水、电、路灯基础设施建设；二季度完成3栋厂房建设；三季度累计完成8栋厂房及科研大楼建设；四季度累计完成10栋厂房及办公楼建设。
</v>
          </cell>
          <cell r="Y447">
            <v>5</v>
          </cell>
        </row>
        <row r="447">
          <cell r="AA447">
            <v>3080</v>
          </cell>
        </row>
        <row r="447">
          <cell r="AG447" t="str">
            <v>
中科（罗源）渔业有限公司
</v>
          </cell>
          <cell r="AH447" t="str">
            <v>陈銮光13960821601</v>
          </cell>
          <cell r="AI447" t="str">
            <v>陈銮光13960821601</v>
          </cell>
          <cell r="AJ447" t="str">
            <v>罗源县</v>
          </cell>
          <cell r="AK447" t="str">
            <v>林心銮</v>
          </cell>
          <cell r="AL447" t="str">
            <v>高明</v>
          </cell>
          <cell r="AM447" t="str">
            <v>计划新开工</v>
          </cell>
        </row>
        <row r="448">
          <cell r="B448" t="str">
            <v>鉴江镇井水村白对虾智能工厂化养殖项目</v>
          </cell>
          <cell r="C448" t="str">
            <v>新申报</v>
          </cell>
          <cell r="D448" t="str">
            <v>否</v>
          </cell>
          <cell r="E448" t="str">
            <v>否</v>
          </cell>
          <cell r="F448" t="str">
            <v>否</v>
          </cell>
          <cell r="G448" t="str">
            <v>农林水利</v>
          </cell>
          <cell r="H448" t="str">
            <v>罗源县</v>
          </cell>
          <cell r="I448" t="str">
            <v>鉴江镇</v>
          </cell>
          <cell r="J448" t="str">
            <v>
项目占地260亩，建设集工厂化智能养殖、渔业休闲、水产品深加工为一体的综合性农业项目。
</v>
          </cell>
          <cell r="K448" t="str">
            <v>2017-2019</v>
          </cell>
          <cell r="L448">
            <v>30000</v>
          </cell>
        </row>
        <row r="448">
          <cell r="N448">
            <v>30000</v>
          </cell>
        </row>
        <row r="448">
          <cell r="S448" t="str">
            <v>民营独资</v>
          </cell>
          <cell r="T448" t="str">
            <v>其他</v>
          </cell>
          <cell r="U448">
            <v>0</v>
          </cell>
          <cell r="V448" t="str">
            <v>
完成规划及前期筹备工作。
</v>
          </cell>
          <cell r="W448">
            <v>10000</v>
          </cell>
          <cell r="X448" t="str">
            <v>
一季度完成立项、土地审批，土地平整，及水、电、路等基础设施建设；二季度完成养殖池建设，并动建厂房；三季度完成厂房建设，白对虾育苗并投产；四季度完成配电房、高炉、智能化设备安装，动建办公房。
</v>
          </cell>
          <cell r="Y448">
            <v>6</v>
          </cell>
        </row>
        <row r="448">
          <cell r="AA448">
            <v>147.53</v>
          </cell>
          <cell r="AB448">
            <v>67</v>
          </cell>
          <cell r="AC448">
            <v>0</v>
          </cell>
          <cell r="AD448">
            <v>0</v>
          </cell>
          <cell r="AE448">
            <v>100</v>
          </cell>
          <cell r="AF448">
            <v>100</v>
          </cell>
          <cell r="AG448" t="str">
            <v>
福建省农兴海洋渔业有限公司
</v>
          </cell>
          <cell r="AH448" t="str">
            <v>辛捷（13850183696）</v>
          </cell>
          <cell r="AI448" t="str">
            <v>周晨曦（15980236685）</v>
          </cell>
          <cell r="AJ448" t="str">
            <v>罗源县</v>
          </cell>
          <cell r="AK448" t="str">
            <v>林心銮</v>
          </cell>
          <cell r="AL448" t="str">
            <v>高明</v>
          </cell>
          <cell r="AM448" t="str">
            <v>计划新开工</v>
          </cell>
        </row>
        <row r="449">
          <cell r="B449" t="str">
            <v>罗源湾开发区松山片区大小获防洪排涝工程（台商投资红线外）</v>
          </cell>
          <cell r="C449" t="str">
            <v>新申报</v>
          </cell>
          <cell r="D449" t="str">
            <v>否</v>
          </cell>
          <cell r="E449" t="str">
            <v>否</v>
          </cell>
          <cell r="F449" t="str">
            <v>是</v>
          </cell>
          <cell r="G449" t="str">
            <v>农林水利</v>
          </cell>
          <cell r="H449" t="str">
            <v>罗源县</v>
          </cell>
          <cell r="I449" t="str">
            <v>松山镇</v>
          </cell>
          <cell r="J449" t="str">
            <v>
建设防洪堤小获溪左岸约1.7公里、大获溪左约2.1公里、右岸约3公里、上杭水闸等。
</v>
          </cell>
          <cell r="K449" t="str">
            <v>2017-2019</v>
          </cell>
          <cell r="L449">
            <v>21000</v>
          </cell>
        </row>
        <row r="449">
          <cell r="N449">
            <v>21000</v>
          </cell>
        </row>
        <row r="449">
          <cell r="S449" t="str">
            <v>国有独资</v>
          </cell>
          <cell r="T449" t="str">
            <v>其他</v>
          </cell>
          <cell r="U449">
            <v>0</v>
          </cell>
          <cell r="V449" t="str">
            <v>
完成施工图设计等前期工作。
</v>
          </cell>
          <cell r="W449">
            <v>1000</v>
          </cell>
          <cell r="X449" t="str">
            <v>
一季度开展资金筹备及招标等前期工作；二季度完成资金筹备及招标等前期工作；三季度开工进行防洪堤基础处理；四季度建成防洪堤小获溪左岸约1公里。
</v>
          </cell>
          <cell r="Y449">
            <v>8</v>
          </cell>
        </row>
        <row r="449">
          <cell r="AG449" t="str">
            <v>
罗源湾开发区管委会
</v>
          </cell>
          <cell r="AH449" t="str">
            <v>范永刚,主任13705013388</v>
          </cell>
          <cell r="AI449" t="str">
            <v>吴飞，副主任，13705984953</v>
          </cell>
          <cell r="AJ449" t="str">
            <v>罗源县</v>
          </cell>
          <cell r="AK449" t="str">
            <v>林心銮</v>
          </cell>
          <cell r="AL449" t="str">
            <v>高明</v>
          </cell>
          <cell r="AM449" t="str">
            <v>计划新开工</v>
          </cell>
        </row>
        <row r="450">
          <cell r="B450" t="str">
            <v>福州市湾边排涝泵站工程</v>
          </cell>
          <cell r="C450" t="str">
            <v>否</v>
          </cell>
        </row>
        <row r="450">
          <cell r="G450" t="str">
            <v>农林水利</v>
          </cell>
          <cell r="H450" t="str">
            <v>仓山区</v>
          </cell>
        </row>
        <row r="450">
          <cell r="J450" t="str">
            <v>
新建排涝泵站一座，重建水闸一座。
</v>
          </cell>
          <cell r="K450" t="str">
            <v>2016-2019</v>
          </cell>
          <cell r="L450">
            <v>14363</v>
          </cell>
        </row>
        <row r="450">
          <cell r="U450">
            <v>0</v>
          </cell>
          <cell r="V450" t="str">
            <v>
推进前期。
</v>
          </cell>
          <cell r="W450">
            <v>2000</v>
          </cell>
          <cell r="X450" t="str">
            <v>
工程动工。
</v>
          </cell>
          <cell r="Y450">
            <v>12</v>
          </cell>
        </row>
        <row r="450">
          <cell r="AG450" t="str">
            <v>
福州市闽江下游防洪工程建设公司
</v>
          </cell>
        </row>
        <row r="450">
          <cell r="AJ450" t="str">
            <v>市水利局</v>
          </cell>
          <cell r="AK450" t="str">
            <v>陈济斌</v>
          </cell>
          <cell r="AL450" t="str">
            <v>严可仕</v>
          </cell>
          <cell r="AM450" t="str">
            <v>计划新开工</v>
          </cell>
        </row>
        <row r="451">
          <cell r="B451" t="str">
            <v>晋安河内涝治理水利工程</v>
          </cell>
          <cell r="C451" t="str">
            <v>否</v>
          </cell>
        </row>
        <row r="451">
          <cell r="G451" t="str">
            <v>农林水利</v>
          </cell>
          <cell r="H451" t="str">
            <v>晋安区</v>
          </cell>
        </row>
        <row r="451">
          <cell r="J451" t="str">
            <v>
晋安河清淤、清障工程；桂后浦溪分流工程；晋安河直排闽江通道工程；五孔闸进水口引港改造工程。
</v>
          </cell>
          <cell r="K451" t="str">
            <v>2017-2019</v>
          </cell>
          <cell r="L451">
            <v>75000</v>
          </cell>
        </row>
        <row r="451">
          <cell r="U451">
            <v>0</v>
          </cell>
          <cell r="V451" t="str">
            <v>
推进前期。
</v>
          </cell>
          <cell r="W451">
            <v>10000</v>
          </cell>
          <cell r="X451" t="str">
            <v>
工程动工。
</v>
          </cell>
          <cell r="Y451">
            <v>3</v>
          </cell>
        </row>
        <row r="451">
          <cell r="AG451" t="str">
            <v>
福州市闽江下游防洪工程建设公司
</v>
          </cell>
        </row>
        <row r="451">
          <cell r="AJ451" t="str">
            <v>市水利局</v>
          </cell>
          <cell r="AK451" t="str">
            <v>陈济斌</v>
          </cell>
          <cell r="AL451" t="str">
            <v>严可仕</v>
          </cell>
          <cell r="AM451" t="str">
            <v>计划新开工</v>
          </cell>
        </row>
        <row r="452">
          <cell r="B452" t="str">
            <v>彬德排涝站</v>
          </cell>
          <cell r="C452" t="str">
            <v>否</v>
          </cell>
        </row>
        <row r="452">
          <cell r="G452" t="str">
            <v>农林水利</v>
          </cell>
          <cell r="H452" t="str">
            <v>台江区</v>
          </cell>
        </row>
        <row r="452">
          <cell r="J452" t="str">
            <v>
新建排涝泵站一座。
</v>
          </cell>
          <cell r="K452" t="str">
            <v>2017-2019</v>
          </cell>
          <cell r="L452">
            <v>10000</v>
          </cell>
        </row>
        <row r="452">
          <cell r="U452">
            <v>0</v>
          </cell>
          <cell r="V452" t="str">
            <v>
推进前期。
</v>
          </cell>
          <cell r="W452">
            <v>2000</v>
          </cell>
          <cell r="X452" t="str">
            <v>
工程动工。
</v>
          </cell>
          <cell r="Y452">
            <v>7</v>
          </cell>
        </row>
        <row r="452">
          <cell r="AG452" t="str">
            <v>
福州市闽江下游防洪工程建设公司
</v>
          </cell>
        </row>
        <row r="452">
          <cell r="AJ452" t="str">
            <v>市水利局</v>
          </cell>
          <cell r="AK452" t="str">
            <v>陈济斌</v>
          </cell>
          <cell r="AL452" t="str">
            <v>严可仕</v>
          </cell>
          <cell r="AM452" t="str">
            <v>计划新开工</v>
          </cell>
        </row>
        <row r="453">
          <cell r="B453" t="str">
            <v>交通</v>
          </cell>
        </row>
        <row r="453">
          <cell r="J453">
            <v>13</v>
          </cell>
          <cell r="K453" t="str">
            <v>项</v>
          </cell>
          <cell r="L453">
            <v>4787964</v>
          </cell>
        </row>
        <row r="453">
          <cell r="U453">
            <v>46400</v>
          </cell>
        </row>
        <row r="453">
          <cell r="W453">
            <v>385000</v>
          </cell>
        </row>
        <row r="454">
          <cell r="B454" t="str">
            <v>闽江马尾对台综合客运码头1#~3#泊位工程及客运楼</v>
          </cell>
        </row>
        <row r="454">
          <cell r="F454" t="str">
            <v>是</v>
          </cell>
          <cell r="G454" t="str">
            <v>交通</v>
          </cell>
          <cell r="H454" t="str">
            <v>马尾区</v>
          </cell>
          <cell r="I454" t="str">
            <v>琅岐镇</v>
          </cell>
          <cell r="J454" t="str">
            <v>
用地239亩，总建筑面积1.1万㎡，1#泊位建设5000吨级对台客货泊位1个（水工结构按靠泊2万GT客滚船设计），2#、3#泊位建设500GT“小三通”客运泊位2个。另建设对台客运码头配套建设客运楼1.5万㎡。
</v>
          </cell>
          <cell r="K454" t="str">
            <v>2017-
2018</v>
          </cell>
          <cell r="L454">
            <v>38190</v>
          </cell>
          <cell r="M454">
            <v>22190</v>
          </cell>
        </row>
        <row r="454">
          <cell r="S454" t="str">
            <v>国有独资</v>
          </cell>
          <cell r="T454" t="str">
            <v>其他 </v>
          </cell>
          <cell r="U454">
            <v>0</v>
          </cell>
          <cell r="V454" t="str">
            <v>
完成前期工作。
</v>
          </cell>
          <cell r="W454">
            <v>33000</v>
          </cell>
          <cell r="X454" t="str">
            <v>
主体施工。
</v>
          </cell>
          <cell r="Y454">
            <v>10</v>
          </cell>
        </row>
        <row r="454">
          <cell r="AA454">
            <v>239</v>
          </cell>
          <cell r="AB454">
            <v>239</v>
          </cell>
        </row>
        <row r="454">
          <cell r="AG454" t="str">
            <v>
马尾区水利建设发展公司
</v>
          </cell>
        </row>
        <row r="454">
          <cell r="AI454" t="str">
            <v>林斌15980278019</v>
          </cell>
          <cell r="AJ454" t="str">
            <v>马尾区</v>
          </cell>
          <cell r="AK454" t="str">
            <v>陈曾勇</v>
          </cell>
          <cell r="AL454" t="str">
            <v>陈晔</v>
          </cell>
          <cell r="AM454" t="str">
            <v>计划新开工</v>
          </cell>
        </row>
        <row r="455">
          <cell r="B455" t="str">
            <v>镜洋高速互通</v>
          </cell>
        </row>
        <row r="455">
          <cell r="E455" t="str">
            <v>否</v>
          </cell>
          <cell r="F455" t="str">
            <v>否</v>
          </cell>
          <cell r="G455" t="str">
            <v>交通</v>
          </cell>
          <cell r="H455" t="str">
            <v>福清市</v>
          </cell>
          <cell r="I455" t="str">
            <v>镜洋镇</v>
          </cell>
          <cell r="J455" t="str">
            <v>
建设高速开口完善连接线与324线的对接，缓解324线交通压力，增强国防交通保障能力。
</v>
          </cell>
          <cell r="K455" t="str">
            <v>2017-2018</v>
          </cell>
          <cell r="L455">
            <v>20000</v>
          </cell>
          <cell r="M455">
            <v>23500</v>
          </cell>
        </row>
        <row r="455">
          <cell r="S455" t="str">
            <v>国营独资</v>
          </cell>
          <cell r="T455" t="str">
            <v>否</v>
          </cell>
          <cell r="U455">
            <v>0</v>
          </cell>
          <cell r="V455" t="str">
            <v>
前期手续报批及征交地工作。
</v>
          </cell>
          <cell r="W455">
            <v>17000</v>
          </cell>
          <cell r="X455" t="str">
            <v>
一、二、三季度进行征交地和房屋拆迁安置工作；四季度开工。
</v>
          </cell>
          <cell r="Y455">
            <v>10</v>
          </cell>
        </row>
        <row r="455">
          <cell r="AA455">
            <v>370</v>
          </cell>
        </row>
        <row r="455">
          <cell r="AG455" t="str">
            <v>
福泉高速有限公司
</v>
          </cell>
        </row>
        <row r="455">
          <cell r="AJ455" t="str">
            <v>福清市</v>
          </cell>
          <cell r="AK455" t="str">
            <v>张帆</v>
          </cell>
          <cell r="AL455" t="str">
            <v>胡振杰</v>
          </cell>
          <cell r="AM455" t="str">
            <v>计划新开工</v>
          </cell>
        </row>
        <row r="456">
          <cell r="B456" t="str">
            <v>福州港江阴港区6#、7#泊位工程</v>
          </cell>
          <cell r="C456" t="str">
            <v>2016计划新开工</v>
          </cell>
          <cell r="D456" t="str">
            <v>2016计划新开工</v>
          </cell>
          <cell r="E456" t="str">
            <v>是</v>
          </cell>
          <cell r="F456" t="str">
            <v>是</v>
          </cell>
          <cell r="G456" t="str">
            <v>交通</v>
          </cell>
          <cell r="H456" t="str">
            <v>福清市</v>
          </cell>
          <cell r="I456" t="str">
            <v>江阴镇</v>
          </cell>
          <cell r="J456" t="str">
            <v>
本工程建设为2个5万吨及集装箱码头泊位（码头水工结构均按10万吨级集装箱船设计）以及相应配套设施，泊位总长648m，港区纵深1000m,陆域宽度648m。
</v>
          </cell>
          <cell r="K456" t="str">
            <v>2017-2019</v>
          </cell>
          <cell r="L456">
            <v>50027</v>
          </cell>
        </row>
        <row r="456">
          <cell r="N456" t="str">
            <v>35%由企业资本金出资解决</v>
          </cell>
          <cell r="O456" t="str">
            <v>65%由国内银行贷款解决</v>
          </cell>
        </row>
        <row r="456">
          <cell r="S456" t="str">
            <v>国有控股与外资合资;
</v>
          </cell>
          <cell r="T456" t="str">
            <v>其他</v>
          </cell>
          <cell r="U456">
            <v>1000</v>
          </cell>
          <cell r="V456" t="str">
            <v>
完成项目前期相关工作。
</v>
          </cell>
          <cell r="W456">
            <v>46000</v>
          </cell>
          <cell r="X456" t="str">
            <v>
一季度完成6#泊位码头水工建筑物及6#泊位重箱堆场全部工程的15%；二季度累计完成40%；三季度累计完成70%，四季度完成6#泊位码头水工建筑物及6#泊位重箱堆场全部工程。
</v>
          </cell>
          <cell r="Y456">
            <v>2</v>
          </cell>
        </row>
        <row r="456">
          <cell r="AA456" t="str">
            <v>/</v>
          </cell>
          <cell r="AB456" t="str">
            <v>/</v>
          </cell>
          <cell r="AC456" t="str">
            <v>/</v>
          </cell>
          <cell r="AD456" t="str">
            <v>/</v>
          </cell>
          <cell r="AE456" t="str">
            <v>69.435公顷</v>
          </cell>
          <cell r="AF456" t="str">
            <v>69.435公顷</v>
          </cell>
          <cell r="AG456" t="str">
            <v>
华富(福州)江阴码头发展有限公司
</v>
          </cell>
          <cell r="AH456" t="str">
            <v>陈松官   总经理  13705990548   E-mail：1448990455@qq.com</v>
          </cell>
          <cell r="AI456" t="str">
            <v>章群贤  综合部经理   13905027699    E-mail：469027572@qq.com</v>
          </cell>
          <cell r="AJ456" t="str">
            <v>福清市</v>
          </cell>
          <cell r="AK456" t="str">
            <v>张帆</v>
          </cell>
          <cell r="AL456" t="str">
            <v>胡振杰</v>
          </cell>
          <cell r="AM456" t="str">
            <v>计划新开工</v>
          </cell>
        </row>
        <row r="457">
          <cell r="B457" t="str">
            <v>福银高速公路闽侯沙堤互通</v>
          </cell>
          <cell r="C457" t="str">
            <v>是</v>
          </cell>
          <cell r="D457" t="str">
            <v>是</v>
          </cell>
          <cell r="E457" t="str">
            <v>是</v>
          </cell>
          <cell r="F457" t="str">
            <v>否</v>
          </cell>
          <cell r="G457" t="str">
            <v>交通</v>
          </cell>
          <cell r="H457" t="str">
            <v>闽侯县</v>
          </cell>
          <cell r="I457" t="str">
            <v>上街镇</v>
          </cell>
          <cell r="J457" t="str">
            <v>
一座互通共设4条进出匝道及连接线，进出口设置3进4出共7条收费车道，主要建设内容包括路基、桥梁、路面、收费站、办公楼、景观绿化等。
</v>
          </cell>
          <cell r="K457" t="str">
            <v>2017-2018</v>
          </cell>
          <cell r="L457">
            <v>32000</v>
          </cell>
          <cell r="M457">
            <v>32000</v>
          </cell>
          <cell r="N457">
            <v>0</v>
          </cell>
          <cell r="O457">
            <v>0</v>
          </cell>
          <cell r="P457">
            <v>0</v>
          </cell>
          <cell r="Q457">
            <v>0</v>
          </cell>
          <cell r="R457">
            <v>0</v>
          </cell>
          <cell r="S457" t="str">
            <v>国有独资</v>
          </cell>
          <cell r="T457" t="str">
            <v>其它</v>
          </cell>
          <cell r="U457">
            <v>400</v>
          </cell>
          <cell r="V457" t="str">
            <v>
基本完成初步设计。
</v>
          </cell>
          <cell r="W457">
            <v>17000</v>
          </cell>
          <cell r="X457" t="str">
            <v>
一季度完成施工前期手续办理；二季度桩基施工、匝道桥上部预制、收费站房建施工；三、四季度完成桩基100%，匝道桥上部的50%，收费站房建的50%。
</v>
          </cell>
          <cell r="Y457">
            <v>7</v>
          </cell>
        </row>
        <row r="457">
          <cell r="AA457">
            <v>183</v>
          </cell>
          <cell r="AB457">
            <v>183</v>
          </cell>
          <cell r="AC457">
            <v>0</v>
          </cell>
          <cell r="AD457">
            <v>0</v>
          </cell>
          <cell r="AE457">
            <v>0</v>
          </cell>
          <cell r="AF457">
            <v>0</v>
          </cell>
          <cell r="AG457" t="str">
            <v>
闽侯县路桥建设公司
</v>
          </cell>
          <cell r="AH457" t="str">
            <v>程章耀 局长13705983375</v>
          </cell>
          <cell r="AI457" t="str">
            <v>江显昌13805031165</v>
          </cell>
          <cell r="AJ457" t="str">
            <v>闽侯县</v>
          </cell>
          <cell r="AK457" t="str">
            <v>林颖</v>
          </cell>
          <cell r="AL457" t="str">
            <v>蔡战胜</v>
          </cell>
          <cell r="AM457" t="str">
            <v>计划新开工</v>
          </cell>
        </row>
        <row r="458">
          <cell r="B458" t="str">
            <v>纵二线连江境104国道飞石至南塘段改线</v>
          </cell>
          <cell r="C458" t="str">
            <v>预备前期</v>
          </cell>
          <cell r="D458" t="str">
            <v>预备前期</v>
          </cell>
          <cell r="E458" t="str">
            <v>是</v>
          </cell>
          <cell r="F458" t="str">
            <v>是</v>
          </cell>
          <cell r="G458" t="str">
            <v>交通</v>
          </cell>
          <cell r="H458" t="str">
            <v>连江县</v>
          </cell>
          <cell r="I458" t="str">
            <v>潘渡乡、江南乡、东湖镇</v>
          </cell>
          <cell r="J458" t="str">
            <v>
主线约长16.4公里，连接线长2.335公里。主线采用一级公路标准，连接线为二级公路标准，设计速度60km/h。主线路基宽度28.5米六车道；连接线路基宽度17.5米四车道。路面采用沥青混凝土路面。
</v>
          </cell>
          <cell r="K458" t="str">
            <v>2016-2019</v>
          </cell>
          <cell r="L458">
            <v>126000</v>
          </cell>
          <cell r="M458">
            <v>126000</v>
          </cell>
        </row>
        <row r="458">
          <cell r="U458">
            <v>0</v>
          </cell>
          <cell r="V458" t="str">
            <v>
完成施工图批复，开展招标工作。
</v>
          </cell>
          <cell r="W458">
            <v>45000</v>
          </cell>
          <cell r="X458" t="str">
            <v>
一、二季度完成路基20%，桥梁10%，隧道10%；三、四季度完成路基50%、桥梁30%、隧道30%。
</v>
          </cell>
          <cell r="Y458">
            <v>3</v>
          </cell>
        </row>
        <row r="458">
          <cell r="AA458">
            <v>3148.14</v>
          </cell>
        </row>
        <row r="458">
          <cell r="AG458" t="str">
            <v>
连江县路港工程开发公司
</v>
          </cell>
          <cell r="AH458" t="str">
            <v>林大光13705992505</v>
          </cell>
          <cell r="AI458" t="str">
            <v>郑波13706975296</v>
          </cell>
          <cell r="AJ458" t="str">
            <v>连江县</v>
          </cell>
          <cell r="AK458" t="str">
            <v>郑立敏</v>
          </cell>
          <cell r="AL458" t="str">
            <v>陈建平</v>
          </cell>
          <cell r="AM458" t="str">
            <v>计划新开工</v>
          </cell>
        </row>
        <row r="459">
          <cell r="B459" t="str">
            <v>104国道迹头至渡头（江滨北路）路面改造工程</v>
          </cell>
          <cell r="C459" t="str">
            <v>新申报</v>
          </cell>
          <cell r="D459" t="str">
            <v>否</v>
          </cell>
          <cell r="E459" t="str">
            <v>否</v>
          </cell>
          <cell r="F459" t="str">
            <v>是</v>
          </cell>
          <cell r="G459" t="str">
            <v>交通</v>
          </cell>
          <cell r="H459" t="str">
            <v>罗源县</v>
          </cell>
          <cell r="I459" t="str">
            <v>松山镇</v>
          </cell>
          <cell r="J459" t="str">
            <v>
线路总长5.21公里，采用二级公路兼城市主干道标准，设计速度60km/h，主线道路宽度32米，双向6车道，连接线道路宽23米，双向4车道，沥青砼路面。
</v>
          </cell>
          <cell r="K459" t="str">
            <v>2017-2018</v>
          </cell>
          <cell r="L459">
            <v>16041</v>
          </cell>
          <cell r="M459">
            <v>16041</v>
          </cell>
          <cell r="N459">
            <v>0</v>
          </cell>
          <cell r="O459">
            <v>0</v>
          </cell>
          <cell r="P459">
            <v>0</v>
          </cell>
          <cell r="Q459">
            <v>0</v>
          </cell>
          <cell r="R459">
            <v>0</v>
          </cell>
          <cell r="S459" t="str">
            <v>国有独资</v>
          </cell>
          <cell r="T459" t="str">
            <v>其他</v>
          </cell>
          <cell r="U459">
            <v>0</v>
          </cell>
          <cell r="V459" t="str">
            <v>
完成项目立项及设计招标。
</v>
          </cell>
          <cell r="W459">
            <v>6000</v>
          </cell>
          <cell r="X459" t="str">
            <v>
一季度施工图设计阶段；二季度施工图设计及审批；三季度工程施工、监理招标及施工前准备；四季度开工建设，完成路基工程30%。
</v>
          </cell>
          <cell r="Y459">
            <v>10</v>
          </cell>
        </row>
        <row r="459">
          <cell r="AA459">
            <v>271.34</v>
          </cell>
          <cell r="AB459">
            <v>0</v>
          </cell>
          <cell r="AC459">
            <v>0</v>
          </cell>
          <cell r="AD459">
            <v>0</v>
          </cell>
          <cell r="AE459">
            <v>0</v>
          </cell>
          <cell r="AF459">
            <v>0</v>
          </cell>
          <cell r="AG459" t="str">
            <v>
罗源县交通国有资产投资经营有限公司
</v>
          </cell>
          <cell r="AH459" t="str">
            <v>董志汤、董事长、0591-26823388、13950229599、lyxjtjjsk@166.com</v>
          </cell>
          <cell r="AI459" t="str">
            <v>黄丽艳、主办、0591-62575219、13960966735、lyxjtjjsk@163.com</v>
          </cell>
          <cell r="AJ459" t="str">
            <v>罗源县</v>
          </cell>
          <cell r="AK459" t="str">
            <v>林心銮</v>
          </cell>
          <cell r="AL459" t="str">
            <v>鄢萍</v>
          </cell>
          <cell r="AM459" t="str">
            <v>计划新开工</v>
          </cell>
        </row>
        <row r="460">
          <cell r="B460" t="str">
            <v>省道203线梧桐至德化界段“白改黑”工程</v>
          </cell>
          <cell r="C460" t="str">
            <v>否</v>
          </cell>
          <cell r="D460" t="str">
            <v>否</v>
          </cell>
        </row>
        <row r="460">
          <cell r="F460" t="str">
            <v>否</v>
          </cell>
          <cell r="G460" t="str">
            <v>交通</v>
          </cell>
          <cell r="H460" t="str">
            <v>永泰县</v>
          </cell>
          <cell r="I460" t="str">
            <v>梧桐镇</v>
          </cell>
          <cell r="J460" t="str">
            <v>
该路段总长30公里，路面宽6.5米，两侧路缘石宽1.5米，沥青路面24.64万㎡以及道路两侧绿化工程。
</v>
          </cell>
          <cell r="K460" t="str">
            <v>2017-2017</v>
          </cell>
          <cell r="L460">
            <v>12500</v>
          </cell>
          <cell r="M460">
            <v>12500</v>
          </cell>
        </row>
        <row r="460">
          <cell r="S460" t="str">
            <v>其他</v>
          </cell>
          <cell r="T460" t="str">
            <v>其他</v>
          </cell>
          <cell r="U460">
            <v>0</v>
          </cell>
          <cell r="V460" t="str">
            <v>
完成部分前期审批手续。
</v>
          </cell>
          <cell r="W460">
            <v>12500</v>
          </cell>
          <cell r="X460" t="str">
            <v>
嵩口至德化界段竣工。梧桐至嵩口段竣工。
</v>
          </cell>
          <cell r="Y460">
            <v>7</v>
          </cell>
        </row>
        <row r="460">
          <cell r="AE460" t="str">
            <v>无</v>
          </cell>
          <cell r="AF460" t="str">
            <v>无</v>
          </cell>
          <cell r="AG460" t="str">
            <v>
公路局
</v>
          </cell>
        </row>
        <row r="460">
          <cell r="AJ460" t="str">
            <v>永泰县</v>
          </cell>
          <cell r="AK460" t="str">
            <v>雷连鸣</v>
          </cell>
          <cell r="AL460" t="str">
            <v>关瑞祺</v>
          </cell>
          <cell r="AM460" t="str">
            <v>计划新开工</v>
          </cell>
        </row>
        <row r="461">
          <cell r="B461" t="str">
            <v>国道纵四线葛岭濑下至台口溪尾段公路</v>
          </cell>
          <cell r="C461" t="str">
            <v>否</v>
          </cell>
          <cell r="D461" t="str">
            <v>否</v>
          </cell>
        </row>
        <row r="461">
          <cell r="F461" t="str">
            <v>否</v>
          </cell>
          <cell r="G461" t="str">
            <v>交通</v>
          </cell>
          <cell r="H461" t="str">
            <v>永泰县</v>
          </cell>
          <cell r="I461" t="str">
            <v>葛岭镇</v>
          </cell>
          <cell r="J461" t="str">
            <v>
国道G355永泰葛岭濑下至台口溪尾段公路全长约10.5公里，途经赤壁、溪南、黄埔、台口，路基宽30米，技术等级为一级公路。
</v>
          </cell>
          <cell r="K461" t="str">
            <v>2017-2019</v>
          </cell>
          <cell r="L461">
            <v>90000</v>
          </cell>
          <cell r="M461">
            <v>90000</v>
          </cell>
        </row>
        <row r="461">
          <cell r="S461" t="str">
            <v>其他</v>
          </cell>
          <cell r="T461" t="str">
            <v>其他</v>
          </cell>
          <cell r="U461">
            <v>0</v>
          </cell>
          <cell r="V461" t="str">
            <v>
完成工可。
</v>
          </cell>
          <cell r="W461">
            <v>30000</v>
          </cell>
          <cell r="X461" t="str">
            <v>
完成项目设计报批，争取主线动工建设。
</v>
          </cell>
          <cell r="Y461">
            <v>9</v>
          </cell>
        </row>
        <row r="461">
          <cell r="AE461" t="str">
            <v>无</v>
          </cell>
          <cell r="AF461" t="str">
            <v>无</v>
          </cell>
          <cell r="AG461" t="str">
            <v>县交通局</v>
          </cell>
        </row>
        <row r="461">
          <cell r="AJ461" t="str">
            <v>永泰县</v>
          </cell>
          <cell r="AK461" t="str">
            <v>雷连鸣</v>
          </cell>
          <cell r="AL461" t="str">
            <v>关瑞祺</v>
          </cell>
          <cell r="AM461" t="str">
            <v>计划新开工</v>
          </cell>
        </row>
        <row r="462">
          <cell r="B462" t="str">
            <v>黄埔大桥及连接线项目</v>
          </cell>
          <cell r="C462" t="str">
            <v>否</v>
          </cell>
          <cell r="D462" t="str">
            <v>否</v>
          </cell>
        </row>
        <row r="462">
          <cell r="F462" t="str">
            <v>否</v>
          </cell>
          <cell r="G462" t="str">
            <v>交通</v>
          </cell>
          <cell r="H462" t="str">
            <v>永泰县</v>
          </cell>
          <cell r="I462" t="str">
            <v>葛岭镇</v>
          </cell>
          <cell r="J462" t="str">
            <v>
总长300米，桥宽24米，双向四车道；北岸连接线S203省道改建，改建全长约800m，道路宽度12m，双向两车道，按三级公路标准设计。
</v>
          </cell>
          <cell r="K462" t="str">
            <v>2017-2018</v>
          </cell>
          <cell r="L462">
            <v>10000</v>
          </cell>
        </row>
        <row r="462">
          <cell r="R462">
            <v>10000</v>
          </cell>
          <cell r="S462" t="str">
            <v>其他</v>
          </cell>
          <cell r="T462" t="str">
            <v>其他</v>
          </cell>
          <cell r="U462">
            <v>0</v>
          </cell>
          <cell r="V462" t="str">
            <v>完成项目前期手续</v>
          </cell>
          <cell r="W462">
            <v>8500</v>
          </cell>
          <cell r="X462" t="str">
            <v>全面竣工。</v>
          </cell>
          <cell r="Y462">
            <v>1</v>
          </cell>
          <cell r="Z462">
            <v>12</v>
          </cell>
          <cell r="AA462">
            <v>52</v>
          </cell>
          <cell r="AB462">
            <v>52</v>
          </cell>
        </row>
        <row r="462">
          <cell r="AE462" t="str">
            <v>无</v>
          </cell>
          <cell r="AF462" t="str">
            <v>无</v>
          </cell>
          <cell r="AG462" t="str">
            <v>县住建局</v>
          </cell>
        </row>
        <row r="462">
          <cell r="AJ462" t="str">
            <v>永泰县</v>
          </cell>
          <cell r="AK462" t="str">
            <v>雷连鸣</v>
          </cell>
          <cell r="AL462" t="str">
            <v>张忠</v>
          </cell>
          <cell r="AM462" t="str">
            <v>计划新开工</v>
          </cell>
        </row>
        <row r="463">
          <cell r="B463" t="str">
            <v>福州洪塘大桥拓宽改建工程</v>
          </cell>
          <cell r="C463" t="str">
            <v>2016计划新开工</v>
          </cell>
          <cell r="D463" t="str">
            <v>计划新开工</v>
          </cell>
          <cell r="E463" t="str">
            <v>是</v>
          </cell>
          <cell r="F463" t="str">
            <v>否</v>
          </cell>
          <cell r="G463" t="str">
            <v>交通</v>
          </cell>
          <cell r="H463" t="str">
            <v>仓山区
闽侯县</v>
          </cell>
          <cell r="I463" t="str">
            <v>建新、上街</v>
          </cell>
          <cell r="J463" t="str">
            <v>
全长2.4km，采用双向八车道城市主干道标准，设计速度60km/h，路基宽度为47.5米。
</v>
          </cell>
          <cell r="K463" t="str">
            <v>2017-2019</v>
          </cell>
          <cell r="L463">
            <v>142340</v>
          </cell>
          <cell r="M463">
            <v>142339.77</v>
          </cell>
        </row>
        <row r="463">
          <cell r="S463" t="str">
            <v>国有独资</v>
          </cell>
          <cell r="T463" t="str">
            <v>其他</v>
          </cell>
          <cell r="U463">
            <v>10000</v>
          </cell>
          <cell r="V463" t="str">
            <v>
完成工可、初步设计和施工图批复，启动招投标工作。
</v>
          </cell>
          <cell r="W463">
            <v>20000</v>
          </cell>
          <cell r="X463" t="str">
            <v>
完成临时栈桥，完成桥梁桩基施工50%。
</v>
          </cell>
          <cell r="Y463">
            <v>3</v>
          </cell>
        </row>
        <row r="463">
          <cell r="AA463">
            <v>373</v>
          </cell>
          <cell r="AB463">
            <v>373</v>
          </cell>
          <cell r="AC463">
            <v>27</v>
          </cell>
          <cell r="AD463">
            <v>27</v>
          </cell>
          <cell r="AE463">
            <v>0</v>
          </cell>
          <cell r="AF463">
            <v>0</v>
          </cell>
          <cell r="AG463" t="str">
            <v>
福州市交通建设集团有限公司
</v>
          </cell>
          <cell r="AH463" t="str">
            <v>郑志东
副总经理13805082868</v>
          </cell>
          <cell r="AI463" t="str">
            <v>张振东18559191119</v>
          </cell>
          <cell r="AJ463" t="str">
            <v>市交通委</v>
          </cell>
          <cell r="AK463" t="str">
            <v>陈希治</v>
          </cell>
          <cell r="AL463" t="str">
            <v>阮孝应</v>
          </cell>
          <cell r="AM463" t="str">
            <v>计划新开工</v>
          </cell>
        </row>
        <row r="464">
          <cell r="B464" t="str">
            <v>福州道庆洲过江通道工程</v>
          </cell>
          <cell r="C464" t="str">
            <v>2016计划新开工</v>
          </cell>
          <cell r="D464" t="str">
            <v>计划新开工</v>
          </cell>
          <cell r="E464" t="str">
            <v>是</v>
          </cell>
          <cell r="F464" t="str">
            <v>是</v>
          </cell>
          <cell r="G464" t="str">
            <v>交通</v>
          </cell>
          <cell r="H464" t="str">
            <v>仓山区
长乐市</v>
          </cell>
          <cell r="I464" t="str">
            <v>城门、营前</v>
          </cell>
          <cell r="J464" t="str">
            <v>
采用公轨共建方式，全长7.2公里，公轨共线部分约4.4公里，道路工程采用双向六车道城市主干道兼一级公路标准，设计速度60公里/小时。
</v>
          </cell>
          <cell r="K464" t="str">
            <v>2017-2020</v>
          </cell>
          <cell r="L464">
            <v>495962</v>
          </cell>
          <cell r="M464">
            <v>148788.6</v>
          </cell>
        </row>
        <row r="464">
          <cell r="O464">
            <v>347173.4</v>
          </cell>
        </row>
        <row r="464">
          <cell r="S464" t="str">
            <v>国有独资</v>
          </cell>
          <cell r="T464" t="str">
            <v>其他</v>
          </cell>
          <cell r="U464">
            <v>30000</v>
          </cell>
          <cell r="V464" t="str">
            <v>
完成施工图批复并启动施工招投标工作。
</v>
          </cell>
          <cell r="W464">
            <v>80000</v>
          </cell>
          <cell r="X464" t="str">
            <v>
完成临时便桥施工，桥梁工程累计完成15%，路基工程累计完成20%。
</v>
          </cell>
          <cell r="Y464">
            <v>2</v>
          </cell>
        </row>
        <row r="464">
          <cell r="AA464">
            <v>764.802</v>
          </cell>
          <cell r="AB464">
            <v>764.802</v>
          </cell>
          <cell r="AC464">
            <v>15.015</v>
          </cell>
          <cell r="AD464">
            <v>15.015</v>
          </cell>
        </row>
        <row r="464">
          <cell r="AG464" t="str">
            <v>
福州市交通建设集团有限公司
</v>
          </cell>
          <cell r="AH464" t="str">
            <v>叶知义
指挥长13705086128</v>
          </cell>
          <cell r="AI464" t="str">
            <v>唐增健13905917040</v>
          </cell>
          <cell r="AJ464" t="str">
            <v>市交通委</v>
          </cell>
          <cell r="AK464" t="str">
            <v>陈希治</v>
          </cell>
          <cell r="AL464" t="str">
            <v>阮孝应</v>
          </cell>
          <cell r="AM464" t="str">
            <v>计划新开工</v>
          </cell>
        </row>
        <row r="465">
          <cell r="B465" t="str">
            <v>福州市轨道交通5号线一期工程</v>
          </cell>
          <cell r="C465" t="str">
            <v>是</v>
          </cell>
          <cell r="D465" t="str">
            <v>是</v>
          </cell>
          <cell r="E465" t="str">
            <v>是</v>
          </cell>
          <cell r="F465" t="str">
            <v> </v>
          </cell>
          <cell r="G465" t="str">
            <v>交通</v>
          </cell>
          <cell r="H465" t="str">
            <v>福州市</v>
          </cell>
          <cell r="I465" t="str">
            <v> </v>
          </cell>
          <cell r="J465" t="str">
            <v>
线路自荆溪新城至福州南站，全长约27.3km，全部地下敷设，线路共设21座车站。
</v>
          </cell>
          <cell r="K465" t="str">
            <v>2017-2022</v>
          </cell>
          <cell r="L465">
            <v>2284904</v>
          </cell>
          <cell r="M465">
            <v>913961.6</v>
          </cell>
          <cell r="N465" t="str">
            <v>无</v>
          </cell>
          <cell r="O465">
            <v>1370942.4</v>
          </cell>
          <cell r="P465" t="str">
            <v>无</v>
          </cell>
          <cell r="Q465" t="str">
            <v>无</v>
          </cell>
          <cell r="R465" t="str">
            <v>无</v>
          </cell>
          <cell r="S465" t="str">
            <v>国有独资</v>
          </cell>
          <cell r="T465" t="str">
            <v>其他</v>
          </cell>
          <cell r="U465">
            <v>0</v>
          </cell>
          <cell r="V465" t="str">
            <v>
10月已完成工可评审工作
12月底勘察设计总承包挂网招标
</v>
          </cell>
          <cell r="W465">
            <v>20000</v>
          </cell>
          <cell r="X465" t="str">
            <v>
配合市发改委3月底完成工可批复，完成总体设计评审，完成初步设计评审，第一批未涉及拆迁站点开工建设。
</v>
          </cell>
          <cell r="Y465" t="str">
            <v>9(第一批开工站点开工建设)</v>
          </cell>
        </row>
        <row r="465">
          <cell r="AA465" t="str">
            <v>1233亩(租、借地总面积约合694.22亩，不含停车位租借地。</v>
          </cell>
        </row>
        <row r="465">
          <cell r="AC465" t="str">
            <v>无</v>
          </cell>
          <cell r="AD465" t="str">
            <v>无</v>
          </cell>
          <cell r="AE465" t="str">
            <v>无</v>
          </cell>
          <cell r="AF465" t="str">
            <v>无</v>
          </cell>
          <cell r="AG465" t="str">
            <v>
福州市城市地铁有限责任公司
</v>
          </cell>
          <cell r="AH465" t="str">
            <v>潘红卫
总经理
86308011</v>
          </cell>
          <cell r="AI465" t="str">
            <v>谢雄
总工室主任
86308032</v>
          </cell>
          <cell r="AJ465" t="str">
            <v>地铁公司</v>
          </cell>
          <cell r="AK465" t="str">
            <v>潘红卫</v>
          </cell>
          <cell r="AL465" t="str">
            <v>杨新坚</v>
          </cell>
          <cell r="AM465" t="str">
            <v>计划新开工</v>
          </cell>
        </row>
        <row r="466">
          <cell r="B466" t="str">
            <v>福州至厦门客运专线（福州段）</v>
          </cell>
          <cell r="C466" t="str">
            <v>计划新开工</v>
          </cell>
          <cell r="D466" t="str">
            <v>计划新开工</v>
          </cell>
          <cell r="E466" t="str">
            <v>是</v>
          </cell>
          <cell r="F466" t="str">
            <v>是</v>
          </cell>
          <cell r="G466" t="str">
            <v>交通</v>
          </cell>
          <cell r="H466" t="str">
            <v>仓山区、闽侯县、福清市、长乐市</v>
          </cell>
        </row>
        <row r="466">
          <cell r="J466" t="str">
            <v>
自福州南站新建高速场引出，向南经莆田市、泉州市，至厦深铁路厦门北站新建高速场，后沿既有厦深铁路引入漳州站。新建线路长278公里，其中福州段段长约57.23公里。
</v>
          </cell>
          <cell r="K466" t="str">
            <v>2017-2022</v>
          </cell>
          <cell r="L466">
            <v>1470000</v>
          </cell>
          <cell r="M466" t="str">
            <v>资本金按50%， 约265.2亿元，福建省承担征地拆迁费用及工作，费用约93.0亿元，由地方包干使用，征地拆迁费用经双方认可后作为地方出资，计入项目股份；其余工程投资资本金为172.2亿元，其中福建省承担39.6亿元，约占工程投资资本金23%，铁路总公司承担132.6亿元，占77%，铁路总公司出资使用铁路建设债券等，地方出资由地方政府自筹解决。</v>
          </cell>
        </row>
        <row r="466">
          <cell r="S466" t="str">
            <v>
国有独资
</v>
          </cell>
          <cell r="T466" t="str">
            <v>央企</v>
          </cell>
          <cell r="U466">
            <v>5000</v>
          </cell>
          <cell r="V466" t="str">
            <v>项目工可获批。</v>
          </cell>
          <cell r="W466">
            <v>50000</v>
          </cell>
          <cell r="X466" t="str">
            <v>力争开工建设。</v>
          </cell>
          <cell r="Y466">
            <v>12</v>
          </cell>
        </row>
        <row r="466">
          <cell r="AG466" t="str">
            <v>京福（闽赣）铁路公司</v>
          </cell>
          <cell r="AH466" t="str">
            <v>徐利锋</v>
          </cell>
          <cell r="AI466" t="str">
            <v>杨剑（18396191718，
87058962）</v>
          </cell>
          <cell r="AJ466" t="str">
            <v>铁轨办</v>
          </cell>
          <cell r="AK466" t="str">
            <v>王石融</v>
          </cell>
          <cell r="AL466" t="str">
            <v>阮孝应</v>
          </cell>
          <cell r="AM466" t="str">
            <v>计划新开工</v>
          </cell>
        </row>
        <row r="467">
          <cell r="B467" t="str">
            <v>能源</v>
          </cell>
        </row>
        <row r="467">
          <cell r="J467">
            <v>9</v>
          </cell>
          <cell r="K467" t="str">
            <v>项</v>
          </cell>
          <cell r="L467">
            <v>1993400.24</v>
          </cell>
        </row>
        <row r="467">
          <cell r="U467">
            <v>64279.37</v>
          </cell>
        </row>
        <row r="467">
          <cell r="W467">
            <v>357118</v>
          </cell>
        </row>
        <row r="468">
          <cell r="B468" t="str">
            <v>大帽山风电场</v>
          </cell>
          <cell r="C468" t="str">
            <v>2016计划新开工</v>
          </cell>
          <cell r="D468" t="str">
            <v>计划新开工</v>
          </cell>
          <cell r="E468" t="str">
            <v>是</v>
          </cell>
          <cell r="F468" t="str">
            <v>是</v>
          </cell>
          <cell r="G468" t="str">
            <v>能源</v>
          </cell>
          <cell r="H468" t="str">
            <v>福清市</v>
          </cell>
          <cell r="I468" t="str">
            <v>城头镇</v>
          </cell>
          <cell r="J468" t="str">
            <v>
装机容量4万千瓦，拟安装16台2.5兆瓦风力发电机组，新建一座110KV变电站，年发电量1.2亿千瓦时。
</v>
          </cell>
          <cell r="K468" t="str">
            <v>2016-2018</v>
          </cell>
          <cell r="L468">
            <v>39860</v>
          </cell>
        </row>
        <row r="468">
          <cell r="N468">
            <v>7972</v>
          </cell>
          <cell r="O468">
            <v>31888</v>
          </cell>
        </row>
        <row r="468">
          <cell r="S468" t="str">
            <v>国有独资</v>
          </cell>
          <cell r="T468" t="str">
            <v>其他</v>
          </cell>
          <cell r="U468">
            <v>13000</v>
          </cell>
          <cell r="V468" t="str">
            <v>
完成征交地及清表工作、3.5公里道路填筑工作、升压站开工建设、主要设备招标。
</v>
          </cell>
          <cell r="W468">
            <v>10000</v>
          </cell>
          <cell r="X468" t="str">
            <v>
完成升压站建设，道路填筑12公里，12台风机基础浇筑及9台风机吊装工作，首批风机并网发电。
</v>
          </cell>
          <cell r="Y468">
            <v>6</v>
          </cell>
          <cell r="Z468" t="str">
            <v>11部分</v>
          </cell>
          <cell r="AA468">
            <v>213</v>
          </cell>
          <cell r="AB468">
            <v>150</v>
          </cell>
        </row>
        <row r="468">
          <cell r="AG468" t="str">
            <v>
中闽（福清）风电有限公司
</v>
          </cell>
          <cell r="AH468" t="str">
            <v>陈秀玲、总经理、固话85253230传真85253230手机15005980821</v>
          </cell>
          <cell r="AI468" t="str">
            <v>陈焕华、信息员、固话86098082、传真85253230、手机18850362002</v>
          </cell>
          <cell r="AJ468" t="str">
            <v>福清市</v>
          </cell>
          <cell r="AK468" t="str">
            <v>张帆</v>
          </cell>
          <cell r="AL468" t="str">
            <v>胡振杰</v>
          </cell>
          <cell r="AM468" t="str">
            <v>计划新开工</v>
          </cell>
        </row>
        <row r="469">
          <cell r="B469" t="str">
            <v>海坛海峡风电场升压站建设</v>
          </cell>
          <cell r="C469" t="str">
            <v>否</v>
          </cell>
          <cell r="D469" t="str">
            <v>否</v>
          </cell>
          <cell r="E469" t="str">
            <v>否</v>
          </cell>
          <cell r="F469" t="str">
            <v>否</v>
          </cell>
          <cell r="G469" t="str">
            <v>能源</v>
          </cell>
          <cell r="H469" t="str">
            <v>福清市</v>
          </cell>
          <cell r="I469" t="str">
            <v>三山镇</v>
          </cell>
          <cell r="J469" t="str">
            <v>
项目总用地面积约32亩，总建筑面积约10亩。
</v>
          </cell>
          <cell r="K469">
            <v>2017</v>
          </cell>
          <cell r="L469">
            <v>15103</v>
          </cell>
          <cell r="M469">
            <v>0</v>
          </cell>
          <cell r="N469">
            <v>0</v>
          </cell>
          <cell r="O469">
            <v>0</v>
          </cell>
          <cell r="P469">
            <v>0</v>
          </cell>
          <cell r="Q469">
            <v>0</v>
          </cell>
          <cell r="R469">
            <v>0</v>
          </cell>
          <cell r="S469" t="str">
            <v>国有企业</v>
          </cell>
          <cell r="T469" t="str">
            <v>否</v>
          </cell>
          <cell r="U469">
            <v>0</v>
          </cell>
          <cell r="V469" t="str">
            <v>
完成项目设计、预算及土地预审，待征地核准。
</v>
          </cell>
          <cell r="W469">
            <v>15103</v>
          </cell>
          <cell r="X469" t="str">
            <v>
一季度进行项目征地工作；二、三季度抓紧筹建；四季度力争竣工验收。
</v>
          </cell>
          <cell r="Y469">
            <v>6</v>
          </cell>
          <cell r="Z469">
            <v>12</v>
          </cell>
          <cell r="AA469">
            <v>32</v>
          </cell>
          <cell r="AB469">
            <v>32</v>
          </cell>
          <cell r="AC469">
            <v>13</v>
          </cell>
          <cell r="AD469">
            <v>13.2</v>
          </cell>
          <cell r="AE469">
            <v>0</v>
          </cell>
          <cell r="AF469">
            <v>0</v>
          </cell>
          <cell r="AG469" t="str">
            <v>
华电（福建）风电有限公司
</v>
          </cell>
          <cell r="AH469" t="str">
            <v>翁文峰13959160222</v>
          </cell>
          <cell r="AI469" t="str">
            <v>叶魁15980299160</v>
          </cell>
          <cell r="AJ469" t="str">
            <v>福清市</v>
          </cell>
          <cell r="AK469" t="str">
            <v>张帆</v>
          </cell>
          <cell r="AL469" t="str">
            <v>胡振杰</v>
          </cell>
          <cell r="AM469" t="str">
            <v>计划新开工</v>
          </cell>
        </row>
        <row r="470">
          <cell r="B470" t="str">
            <v>福清兴化湾海上风电场项目</v>
          </cell>
        </row>
        <row r="470">
          <cell r="E470" t="str">
            <v>否</v>
          </cell>
          <cell r="F470" t="str">
            <v>否</v>
          </cell>
          <cell r="G470" t="str">
            <v>能源</v>
          </cell>
          <cell r="H470" t="str">
            <v>福清市</v>
          </cell>
          <cell r="I470" t="str">
            <v>江阴镇</v>
          </cell>
          <cell r="J470" t="str">
            <v>
项目共二期。一期（样机试验风场项目）装机容量7.74万千瓦；6.7MW机型3台，6MW机型4台，5MW机型7台，共计14台；年发电量2.07亿千瓦。
二期：装机容量30万千瓦；风机60台；年发电量9.86亿千瓦时。
</v>
          </cell>
          <cell r="K470" t="str">
            <v>2016-2019</v>
          </cell>
          <cell r="L470">
            <v>734804</v>
          </cell>
        </row>
        <row r="470">
          <cell r="U470">
            <v>43093</v>
          </cell>
          <cell r="V470" t="str">
            <v>
启动场地回填、地基处理、调度办公大楼和公寓建设等。
</v>
          </cell>
          <cell r="W470">
            <v>90000</v>
          </cell>
          <cell r="X470" t="str">
            <v>
一期：一季度取得接入系统审查意见，完成升压站环评、水保批复，二季度完成海洋环评、海域使用论证审查，三季度完成陆上升压站用地预审意见，取得用海预审意见，四季度完成项目核准，项目开工建设。
二期：一季度海缆路由勘测审查，二季度完成海洋环评报告、海域使用论证报告、通航安全论证报告初稿，三季度取得取得升压站环评、水保批复，完成可研报告审查，四季度取得接入系统审查意见，取得升压站用地预审意见。
</v>
          </cell>
          <cell r="Y470">
            <v>12</v>
          </cell>
        </row>
        <row r="470">
          <cell r="AG470" t="str">
            <v>
福清海峡发电有限公司
</v>
          </cell>
          <cell r="AH470" t="str">
            <v>吴佳辰</v>
          </cell>
          <cell r="AI470" t="str">
            <v>0591-63189395</v>
          </cell>
          <cell r="AJ470" t="str">
            <v>福清市</v>
          </cell>
          <cell r="AK470" t="str">
            <v>张帆</v>
          </cell>
          <cell r="AL470" t="str">
            <v>胡振杰</v>
          </cell>
          <cell r="AM470" t="str">
            <v>计划新开工</v>
          </cell>
        </row>
        <row r="471">
          <cell r="B471" t="str">
            <v>海坛海峡风电场</v>
          </cell>
        </row>
        <row r="471">
          <cell r="E471" t="str">
            <v>否</v>
          </cell>
          <cell r="F471" t="str">
            <v>否</v>
          </cell>
          <cell r="G471" t="str">
            <v>能源</v>
          </cell>
          <cell r="H471" t="str">
            <v>福清市</v>
          </cell>
          <cell r="I471" t="str">
            <v>三山镇
高山镇</v>
          </cell>
          <cell r="J471" t="str">
            <v>
建设50台6MW海上风力发电机组，总装机300MW。
</v>
          </cell>
          <cell r="K471" t="str">
            <v>2017-2020</v>
          </cell>
          <cell r="L471">
            <v>660000</v>
          </cell>
        </row>
        <row r="471">
          <cell r="U471">
            <v>8000</v>
          </cell>
          <cell r="V471" t="str">
            <v>
项目核准。
</v>
          </cell>
          <cell r="W471">
            <v>60000</v>
          </cell>
          <cell r="X471" t="str">
            <v>
一季度完成征海及开工准备工作；二季度工程进场及准备施工；三季度海上风机基础开始施工；四季度争取第一台机组安装完成。
</v>
          </cell>
          <cell r="Y471">
            <v>6</v>
          </cell>
        </row>
        <row r="471">
          <cell r="AG471" t="str">
            <v>
华电（福建）风电有限公司
</v>
          </cell>
          <cell r="AH471" t="str">
            <v>卞奇志18705919940</v>
          </cell>
          <cell r="AI471" t="str">
            <v>卞奇志18705919940</v>
          </cell>
          <cell r="AJ471" t="str">
            <v>福清市</v>
          </cell>
          <cell r="AK471" t="str">
            <v>张帆</v>
          </cell>
          <cell r="AL471" t="str">
            <v>胡振杰</v>
          </cell>
          <cell r="AM471" t="str">
            <v>计划新开工</v>
          </cell>
        </row>
        <row r="472">
          <cell r="B472" t="str">
            <v>大唐新能源闽侯青圃岭风电场</v>
          </cell>
          <cell r="C472" t="str">
            <v>是</v>
          </cell>
          <cell r="D472" t="str">
            <v>是</v>
          </cell>
          <cell r="E472" t="str">
            <v>是</v>
          </cell>
          <cell r="F472" t="str">
            <v>否</v>
          </cell>
          <cell r="G472" t="str">
            <v>能源</v>
          </cell>
          <cell r="H472" t="str">
            <v>闽侯县</v>
          </cell>
          <cell r="I472" t="str">
            <v>青口镇</v>
          </cell>
          <cell r="J472" t="str">
            <v>
青圃岭风电场项目：4.8万千瓦，拟安装2MW的风力发电机组24台,及110kV升压站相关电气一、二次设备
</v>
          </cell>
          <cell r="K472" t="str">
            <v>2017-2018</v>
          </cell>
          <cell r="L472">
            <v>45480</v>
          </cell>
          <cell r="M472">
            <v>0</v>
          </cell>
          <cell r="N472">
            <v>45480</v>
          </cell>
          <cell r="O472">
            <v>0</v>
          </cell>
          <cell r="P472">
            <v>0</v>
          </cell>
          <cell r="Q472">
            <v>0</v>
          </cell>
          <cell r="R472">
            <v>0</v>
          </cell>
          <cell r="S472" t="str">
            <v>国有独资</v>
          </cell>
          <cell r="T472" t="str">
            <v>央企</v>
          </cell>
          <cell r="U472">
            <v>0</v>
          </cell>
          <cell r="V472" t="str">
            <v>
前期手续报批。
</v>
          </cell>
          <cell r="W472">
            <v>15000</v>
          </cell>
          <cell r="X472" t="str">
            <v>
一季度办理开工前所需手续；二季度风电场基础开挖；三季度风电场基础开挖50%；四季度风电场基础开挖、风机吊装完成，首台风机并网。
</v>
          </cell>
          <cell r="Y472">
            <v>6</v>
          </cell>
        </row>
        <row r="472">
          <cell r="AA472">
            <v>27</v>
          </cell>
          <cell r="AB472">
            <v>27</v>
          </cell>
          <cell r="AC472">
            <v>150</v>
          </cell>
          <cell r="AD472">
            <v>150</v>
          </cell>
          <cell r="AE472">
            <v>0</v>
          </cell>
          <cell r="AF472">
            <v>0</v>
          </cell>
          <cell r="AG472" t="str">
            <v>
大唐（福州）新能源有限公司
</v>
          </cell>
          <cell r="AH472" t="str">
            <v>杨帆（18805001133）</v>
          </cell>
          <cell r="AI472" t="str">
            <v>黄佳欣（13599081316）</v>
          </cell>
          <cell r="AJ472" t="str">
            <v>闽侯县</v>
          </cell>
          <cell r="AK472" t="str">
            <v>林颖</v>
          </cell>
          <cell r="AL472" t="str">
            <v>王绍知</v>
          </cell>
          <cell r="AM472" t="str">
            <v>计划新开工</v>
          </cell>
        </row>
        <row r="473">
          <cell r="B473" t="str">
            <v>闽清大湖仙风电场项目</v>
          </cell>
          <cell r="C473" t="str">
            <v>预备前期</v>
          </cell>
          <cell r="D473" t="str">
            <v>计划新开工</v>
          </cell>
          <cell r="E473" t="str">
            <v>否</v>
          </cell>
          <cell r="F473" t="str">
            <v>否</v>
          </cell>
          <cell r="G473" t="str">
            <v>能源</v>
          </cell>
          <cell r="H473" t="str">
            <v>闽清县</v>
          </cell>
          <cell r="I473" t="str">
            <v>梅溪镇、云龙乡、三溪乡</v>
          </cell>
          <cell r="J473" t="str">
            <v>
风电场总用地面积550亩，总装机30MW，建设15台单机2MW级风力发电机组，1座35kV开关站、修建场区道路23公里等基础设施项目。
</v>
          </cell>
          <cell r="K473" t="str">
            <v>2017－2018</v>
          </cell>
          <cell r="L473">
            <v>30115</v>
          </cell>
        </row>
        <row r="473">
          <cell r="N473">
            <v>9034</v>
          </cell>
          <cell r="O473">
            <v>21081</v>
          </cell>
        </row>
        <row r="473">
          <cell r="S473" t="str">
            <v>国有独资</v>
          </cell>
          <cell r="T473" t="str">
            <v>是</v>
          </cell>
          <cell r="U473">
            <v>0</v>
          </cell>
          <cell r="V473" t="str">
            <v>
无。
</v>
          </cell>
          <cell r="W473">
            <v>22800</v>
          </cell>
          <cell r="X473" t="str">
            <v>
一季度完成风机招标采购、微观选址设计；二季度完成用林手续办理、初步设计、主体施工招标；三季度完成征拆迁，开关站场坪开工，风机基础开始浇筑；四季度开关站土建完成，集电线路及通信工程开工。
</v>
          </cell>
          <cell r="Y473">
            <v>10</v>
          </cell>
        </row>
        <row r="473">
          <cell r="AA473">
            <v>550</v>
          </cell>
        </row>
        <row r="473">
          <cell r="AG473" t="str">
            <v>
华润风电（闽清）有限公司
</v>
          </cell>
          <cell r="AH473" t="str">
            <v>王辉、总经理、15333610052</v>
          </cell>
          <cell r="AI473" t="str">
            <v>王辉、总经理、15333610052</v>
          </cell>
          <cell r="AJ473" t="str">
            <v>闽清县</v>
          </cell>
          <cell r="AK473" t="str">
            <v>陈忠霖</v>
          </cell>
          <cell r="AL473" t="str">
            <v>林飞</v>
          </cell>
          <cell r="AM473" t="str">
            <v>计划新开工</v>
          </cell>
        </row>
        <row r="474">
          <cell r="B474" t="str">
            <v>对接西气东输三线工程闽侯青口—福州天然气门站及配套管线工程</v>
          </cell>
        </row>
        <row r="474">
          <cell r="G474" t="str">
            <v>能源</v>
          </cell>
          <cell r="H474" t="str">
            <v>闽侯县</v>
          </cell>
          <cell r="I474" t="str">
            <v>青口镇</v>
          </cell>
          <cell r="J474" t="str">
            <v>
建设天然气门站一座，建设规模7万Nm³/h；DN400次高压A天然气管道26Km
</v>
          </cell>
          <cell r="K474" t="str">
            <v>2016-2018</v>
          </cell>
          <cell r="L474">
            <v>12204.24</v>
          </cell>
        </row>
        <row r="474">
          <cell r="N474">
            <v>12204.24</v>
          </cell>
        </row>
        <row r="474">
          <cell r="S474" t="str">
            <v>国有控股与外资合资</v>
          </cell>
          <cell r="T474" t="str">
            <v>其他</v>
          </cell>
          <cell r="U474">
            <v>186.37</v>
          </cell>
          <cell r="V474" t="str">
            <v>
已完成预审、林地预审、选址意见书、总平批复、环评批复、水保批复、防洪批复、管线路由批复，取得穿江管线港口管理局意见。
</v>
          </cell>
          <cell r="W474">
            <v>2000</v>
          </cell>
          <cell r="X474" t="str">
            <v>
一季度门站用地地面物清点谈判及手续办理，地勘及管线初勘；
二季度地面物清点及赔偿、地勘，办理门站用地农转用手续、完成门站施工图设计，办理管线路由规划审查、林业、水保、环评、防洪等评价报告编制与报批；
三季度门站三通一平施工，管线地勘、审查，施工图设计、审查；
四季度办理门站供地许可，采购管材及主要设备，施工队伍招标及合同签订。
</v>
          </cell>
          <cell r="Y474">
            <v>5</v>
          </cell>
        </row>
        <row r="474">
          <cell r="AA474">
            <v>11.67</v>
          </cell>
          <cell r="AB474">
            <v>12</v>
          </cell>
          <cell r="AC474">
            <v>9</v>
          </cell>
          <cell r="AD474">
            <v>9</v>
          </cell>
          <cell r="AE474">
            <v>0</v>
          </cell>
          <cell r="AF474">
            <v>0</v>
          </cell>
          <cell r="AG474" t="str">
            <v>
福州华润燃气有限公司
</v>
          </cell>
          <cell r="AH474" t="str">
            <v>杨立新13905910950</v>
          </cell>
          <cell r="AI474" t="str">
            <v>朱枫15959019880 </v>
          </cell>
          <cell r="AJ474" t="str">
            <v>市建委</v>
          </cell>
          <cell r="AK474" t="str">
            <v>陈漠诚</v>
          </cell>
          <cell r="AL474" t="str">
            <v>杨新坚</v>
          </cell>
          <cell r="AM474" t="str">
            <v>计划新开工</v>
          </cell>
        </row>
        <row r="475">
          <cell r="B475" t="str">
            <v>福州地区2017年220-110千伏新开工输变电工程</v>
          </cell>
          <cell r="C475" t="str">
            <v>否</v>
          </cell>
          <cell r="D475" t="str">
            <v>否</v>
          </cell>
          <cell r="E475" t="str">
            <v>是</v>
          </cell>
        </row>
        <row r="475">
          <cell r="G475" t="str">
            <v>能源</v>
          </cell>
          <cell r="H475" t="str">
            <v>市区、福清、罗源、连江、永泰、闽清</v>
          </cell>
        </row>
        <row r="475">
          <cell r="J475" t="str">
            <v>
新开工盖山变、赤庴变、半章变、商务变、义序变、洪湾变、茶园变、虎溪变、石门变、赤壁变、鉴江变、池园变及海坛海峡风电场、赤礁风电场送出等输变电工程，开工建设变压器28台,变电容量226.2万千伏安，输电线路523.4公里。
</v>
          </cell>
          <cell r="K475" t="str">
            <v>2017-2019</v>
          </cell>
          <cell r="L475">
            <v>322367</v>
          </cell>
        </row>
        <row r="475">
          <cell r="N475">
            <v>322367</v>
          </cell>
        </row>
        <row r="475">
          <cell r="S475" t="str">
            <v>国有独资</v>
          </cell>
          <cell r="T475" t="str">
            <v>央企</v>
          </cell>
        </row>
        <row r="475">
          <cell r="V475" t="str">
            <v>
-。
</v>
          </cell>
          <cell r="W475">
            <v>42215</v>
          </cell>
          <cell r="X475" t="str">
            <v>
力争部分工程完成基础施工，完成工作的30%。
</v>
          </cell>
          <cell r="Y475">
            <v>11</v>
          </cell>
        </row>
        <row r="475">
          <cell r="AG475" t="str">
            <v>
国网福州供电公司
</v>
          </cell>
          <cell r="AH475" t="str">
            <v>王宜武；建设部主任；13850173730</v>
          </cell>
          <cell r="AI475" t="str">
            <v>何开教；发展部；13600814268</v>
          </cell>
          <cell r="AJ475" t="str">
            <v>供电公司</v>
          </cell>
          <cell r="AK475" t="str">
            <v>郑佩祥</v>
          </cell>
          <cell r="AL475" t="str">
            <v>阮孝应</v>
          </cell>
          <cell r="AM475" t="str">
            <v>计划新开工</v>
          </cell>
        </row>
        <row r="476">
          <cell r="B476" t="str">
            <v>福州地区2017年农网改造提升工程</v>
          </cell>
          <cell r="C476" t="str">
            <v>否</v>
          </cell>
          <cell r="D476" t="str">
            <v>否</v>
          </cell>
          <cell r="E476" t="str">
            <v>是</v>
          </cell>
        </row>
        <row r="476">
          <cell r="G476" t="str">
            <v>能源</v>
          </cell>
          <cell r="H476" t="str">
            <v>市区、福清、长乐、闽侯、连江、罗源、永泰、闽清</v>
          </cell>
        </row>
        <row r="476">
          <cell r="J476" t="str">
            <v>
新建35千伏新塘变、岭路变、红星变等工程，新增35千伏变电容量9.04万千伏安，新建线路177.93公里；新建金山变10kV洪塘线等配网工程，新建10千伏线路1668.88公里，新增配变容量71.09万千伏安。
</v>
          </cell>
          <cell r="K476" t="str">
            <v>2017-2018</v>
          </cell>
          <cell r="L476">
            <v>133467</v>
          </cell>
        </row>
        <row r="476">
          <cell r="N476">
            <v>133467</v>
          </cell>
        </row>
        <row r="476">
          <cell r="S476" t="str">
            <v>国有独资</v>
          </cell>
          <cell r="T476" t="str">
            <v>央企</v>
          </cell>
        </row>
        <row r="476">
          <cell r="V476" t="str">
            <v>
-。
</v>
          </cell>
          <cell r="W476">
            <v>100000</v>
          </cell>
          <cell r="X476" t="str">
            <v>
力争农网提升改造工程竣工；部分工程完成设备安装、调试，完成工作的80%。
</v>
          </cell>
          <cell r="Y476">
            <v>6</v>
          </cell>
          <cell r="Z476">
            <v>12</v>
          </cell>
        </row>
        <row r="476">
          <cell r="AG476" t="str">
            <v>
国网福州供电公司
</v>
          </cell>
          <cell r="AH476" t="str">
            <v>王宜武；建设部主任；13850173730</v>
          </cell>
          <cell r="AI476" t="str">
            <v>何开教；发展部；13600814268</v>
          </cell>
          <cell r="AJ476" t="str">
            <v>供电公司</v>
          </cell>
          <cell r="AK476" t="str">
            <v>郑佩祥</v>
          </cell>
          <cell r="AL476" t="str">
            <v>阮孝应</v>
          </cell>
          <cell r="AM476" t="str">
            <v>计划新开工</v>
          </cell>
        </row>
        <row r="477">
          <cell r="B477" t="str">
            <v>城建环保</v>
          </cell>
        </row>
        <row r="477">
          <cell r="J477">
            <v>51</v>
          </cell>
          <cell r="K477" t="str">
            <v>项</v>
          </cell>
          <cell r="L477">
            <v>4854156.88</v>
          </cell>
        </row>
        <row r="477">
          <cell r="U477">
            <v>303989</v>
          </cell>
        </row>
        <row r="477">
          <cell r="W477">
            <v>1607488</v>
          </cell>
        </row>
        <row r="478">
          <cell r="B478" t="str">
            <v>福州大腹山山地步道</v>
          </cell>
          <cell r="C478" t="str">
            <v>否</v>
          </cell>
          <cell r="D478" t="str">
            <v>否</v>
          </cell>
          <cell r="E478" t="str">
            <v>否</v>
          </cell>
          <cell r="F478" t="str">
            <v>否</v>
          </cell>
          <cell r="G478" t="str">
            <v>城建环保</v>
          </cell>
          <cell r="H478" t="str">
            <v>鼓楼区</v>
          </cell>
          <cell r="I478" t="str">
            <v>五凤街道</v>
          </cell>
          <cell r="J478" t="str">
            <v>
建设宽约6米，总长约20公里的登山道系统，西起五凤义井（省军区北侧）科蹄山进入软件园到达大腹山后，分两路建设，一是沿山脊往大腹山西侧建设至洪甘路边，一是沿运盛美之国小区建设连接森林步道梅峰山地公园出口。
</v>
          </cell>
          <cell r="K478" t="str">
            <v>2017.8-2019.12</v>
          </cell>
          <cell r="L478">
            <v>150000</v>
          </cell>
          <cell r="M478">
            <v>150000</v>
          </cell>
        </row>
        <row r="478">
          <cell r="S478" t="str">
            <v>其他</v>
          </cell>
          <cell r="T478" t="str">
            <v>其他</v>
          </cell>
          <cell r="U478">
            <v>0</v>
          </cell>
          <cell r="V478" t="str">
            <v>
前期项目立项，招投标工作。
</v>
          </cell>
          <cell r="W478">
            <v>37500</v>
          </cell>
          <cell r="X478" t="str">
            <v>
贯通5公里栈道。
</v>
          </cell>
          <cell r="Y478">
            <v>8</v>
          </cell>
        </row>
        <row r="478">
          <cell r="AA478">
            <v>90</v>
          </cell>
          <cell r="AB478">
            <v>90</v>
          </cell>
          <cell r="AC478">
            <v>90</v>
          </cell>
          <cell r="AD478">
            <v>90</v>
          </cell>
        </row>
        <row r="478">
          <cell r="AG478" t="str">
            <v>
福州市鼓楼区建设投资管理中心
</v>
          </cell>
          <cell r="AH478" t="str">
            <v>林志强
主  任
13905927030</v>
          </cell>
          <cell r="AI478" t="str">
            <v>陈兴宇
科  员18120910230</v>
          </cell>
          <cell r="AJ478" t="str">
            <v>鼓楼区</v>
          </cell>
          <cell r="AK478" t="str">
            <v>朱训志</v>
          </cell>
          <cell r="AL478" t="str">
            <v>郑云春</v>
          </cell>
          <cell r="AM478" t="str">
            <v>计划新开工</v>
          </cell>
        </row>
        <row r="479">
          <cell r="B479" t="str">
            <v>光明港公园及休闲步道建设一期</v>
          </cell>
          <cell r="C479" t="str">
            <v>否</v>
          </cell>
          <cell r="D479" t="str">
            <v>否</v>
          </cell>
          <cell r="E479" t="str">
            <v>否</v>
          </cell>
          <cell r="F479" t="str">
            <v>否</v>
          </cell>
          <cell r="G479" t="str">
            <v>城建环保</v>
          </cell>
          <cell r="H479" t="str">
            <v>台江区</v>
          </cell>
          <cell r="I479" t="str">
            <v>瀛洲街道</v>
          </cell>
          <cell r="J479" t="str">
            <v>
打造光明港公园台江段休闲步道（六一路至连江路），长约1.5公里。
</v>
          </cell>
          <cell r="K479" t="str">
            <v>2017-2017</v>
          </cell>
          <cell r="L479">
            <v>5000</v>
          </cell>
          <cell r="M479">
            <v>5000</v>
          </cell>
          <cell r="N479">
            <v>0</v>
          </cell>
          <cell r="O479">
            <v>0</v>
          </cell>
          <cell r="P479">
            <v>0</v>
          </cell>
          <cell r="Q479">
            <v>0</v>
          </cell>
          <cell r="R479">
            <v>0</v>
          </cell>
          <cell r="S479" t="str">
            <v>国有独资
</v>
          </cell>
          <cell r="T479" t="str">
            <v>其他</v>
          </cell>
          <cell r="U479">
            <v>0</v>
          </cell>
          <cell r="V479" t="str">
            <v>
进行前期建审工作。
</v>
          </cell>
          <cell r="W479">
            <v>5000</v>
          </cell>
          <cell r="X479" t="str">
            <v>
实现竣工。
</v>
          </cell>
          <cell r="Y479">
            <v>1</v>
          </cell>
        </row>
        <row r="479">
          <cell r="AA479">
            <v>0</v>
          </cell>
          <cell r="AB479">
            <v>0</v>
          </cell>
          <cell r="AC479">
            <v>0</v>
          </cell>
          <cell r="AD479">
            <v>0</v>
          </cell>
          <cell r="AE479">
            <v>0</v>
          </cell>
          <cell r="AF479">
            <v>0</v>
          </cell>
          <cell r="AG479" t="str">
            <v>
福州市台江区园林局
</v>
          </cell>
        </row>
        <row r="479">
          <cell r="AI479" t="str">
            <v>夏英13850188783</v>
          </cell>
          <cell r="AJ479" t="str">
            <v>台江区</v>
          </cell>
          <cell r="AK479" t="str">
            <v>孙利</v>
          </cell>
          <cell r="AL479" t="str">
            <v>雷成财</v>
          </cell>
          <cell r="AM479" t="str">
            <v>计划新开工</v>
          </cell>
        </row>
        <row r="480">
          <cell r="B480" t="str">
            <v>福州市闽江北岸中央商务中心片区路网（二期拆迁部分）</v>
          </cell>
          <cell r="C480" t="str">
            <v>否</v>
          </cell>
          <cell r="D480" t="str">
            <v>否</v>
          </cell>
          <cell r="E480" t="str">
            <v>否 </v>
          </cell>
          <cell r="F480" t="str">
            <v>否</v>
          </cell>
          <cell r="G480" t="str">
            <v>城建环保</v>
          </cell>
          <cell r="H480" t="str">
            <v>台江区</v>
          </cell>
          <cell r="I480" t="str">
            <v>宁化街道</v>
          </cell>
          <cell r="J480" t="str">
            <v>
主要修建B、C、I三条规划道路。其中，B路为城市主干道，长度934m，宽度40m，设计时速50km/h；C路和I路为城市次干道，长度分别为535和335m，宽度均为25m，设计时速分别为30km/h和40km/h，三条道路合计长度1.8公里。
</v>
          </cell>
          <cell r="K480" t="str">
            <v>2017-2018</v>
          </cell>
          <cell r="L480">
            <v>313108</v>
          </cell>
          <cell r="M480">
            <v>313108</v>
          </cell>
          <cell r="N480">
            <v>0</v>
          </cell>
          <cell r="O480">
            <v>0</v>
          </cell>
          <cell r="P480">
            <v>0</v>
          </cell>
          <cell r="Q480">
            <v>0</v>
          </cell>
          <cell r="R480">
            <v>0</v>
          </cell>
          <cell r="S480" t="str">
            <v>国有独资</v>
          </cell>
          <cell r="T480" t="str">
            <v>其他</v>
          </cell>
          <cell r="U480">
            <v>0</v>
          </cell>
          <cell r="V480" t="str">
            <v>
前期准备工作。
</v>
          </cell>
          <cell r="W480">
            <v>175000</v>
          </cell>
          <cell r="X480" t="str">
            <v>
完成前期工作，开工建设。
</v>
          </cell>
          <cell r="Y480">
            <v>3</v>
          </cell>
        </row>
        <row r="480">
          <cell r="AA480">
            <v>0</v>
          </cell>
          <cell r="AB480">
            <v>0</v>
          </cell>
          <cell r="AC480">
            <v>0</v>
          </cell>
          <cell r="AD480">
            <v>0</v>
          </cell>
          <cell r="AE480">
            <v>0</v>
          </cell>
          <cell r="AF480">
            <v>0</v>
          </cell>
          <cell r="AG480" t="str">
            <v>
福州市城乡建设发展总公司
</v>
          </cell>
        </row>
        <row r="480">
          <cell r="AI480" t="str">
            <v>苑小明13960881167</v>
          </cell>
          <cell r="AJ480" t="str">
            <v>台江区</v>
          </cell>
          <cell r="AK480" t="str">
            <v>孙利</v>
          </cell>
          <cell r="AL480" t="str">
            <v>雷成财</v>
          </cell>
          <cell r="AM480" t="str">
            <v>计划新开工</v>
          </cell>
        </row>
        <row r="481">
          <cell r="B481" t="str">
            <v>滨江市民广场（含地下停车场）</v>
          </cell>
          <cell r="C481" t="str">
            <v>否</v>
          </cell>
          <cell r="D481" t="str">
            <v>否</v>
          </cell>
          <cell r="E481" t="str">
            <v>否 </v>
          </cell>
          <cell r="F481" t="str">
            <v>否</v>
          </cell>
          <cell r="G481" t="str">
            <v>城建环保</v>
          </cell>
          <cell r="H481" t="str">
            <v>台江区</v>
          </cell>
          <cell r="I481" t="str">
            <v>宁化街道</v>
          </cell>
          <cell r="J481" t="str">
            <v>
项目位于上浦路以东，东至西二环路，北起工业路，南至北江滨大道。实际用地面积约87.33亩，总建筑面积10.45万㎡，其中地上建筑面积4.37万㎡，地下建筑面积6.08万㎡。广场地面一层为公共配套服务；二层为室外空间及城市车道；广场地下设停车位1091个。
</v>
          </cell>
          <cell r="K481" t="str">
            <v>2017-2019</v>
          </cell>
          <cell r="L481">
            <v>398875</v>
          </cell>
          <cell r="M481">
            <v>398875</v>
          </cell>
          <cell r="N481">
            <v>0</v>
          </cell>
          <cell r="O481">
            <v>0</v>
          </cell>
          <cell r="P481">
            <v>0</v>
          </cell>
          <cell r="Q481">
            <v>0</v>
          </cell>
          <cell r="R481">
            <v>0</v>
          </cell>
          <cell r="S481" t="str">
            <v>国有独资</v>
          </cell>
          <cell r="T481" t="str">
            <v>其他</v>
          </cell>
          <cell r="U481">
            <v>0</v>
          </cell>
          <cell r="V481" t="str">
            <v>
开展前期准备工作。
</v>
          </cell>
          <cell r="W481">
            <v>260000</v>
          </cell>
          <cell r="X481" t="str">
            <v>
完成前期工作，开工建设。
</v>
          </cell>
          <cell r="Y481">
            <v>1</v>
          </cell>
        </row>
        <row r="481">
          <cell r="AA481">
            <v>87.33</v>
          </cell>
          <cell r="AB481">
            <v>87.33</v>
          </cell>
          <cell r="AC481">
            <v>0</v>
          </cell>
          <cell r="AD481">
            <v>0</v>
          </cell>
          <cell r="AE481">
            <v>0</v>
          </cell>
          <cell r="AF481">
            <v>0</v>
          </cell>
          <cell r="AG481" t="str">
            <v>
福州市城乡建设发展总公司
</v>
          </cell>
        </row>
        <row r="481">
          <cell r="AI481" t="str">
            <v>李弥淦
15659891747</v>
          </cell>
          <cell r="AJ481" t="str">
            <v>台江区</v>
          </cell>
          <cell r="AK481" t="str">
            <v>孙利</v>
          </cell>
          <cell r="AL481" t="str">
            <v>雷成财</v>
          </cell>
          <cell r="AM481" t="str">
            <v>计划新开工</v>
          </cell>
        </row>
        <row r="482">
          <cell r="B482" t="str">
            <v>淮安二期、三期项目</v>
          </cell>
          <cell r="C482" t="str">
            <v>否</v>
          </cell>
          <cell r="D482" t="str">
            <v>否</v>
          </cell>
          <cell r="E482" t="str">
            <v>否</v>
          </cell>
          <cell r="F482" t="str">
            <v>否</v>
          </cell>
          <cell r="G482" t="str">
            <v>城建环保</v>
          </cell>
          <cell r="H482" t="str">
            <v>仓山区</v>
          </cell>
          <cell r="I482" t="str">
            <v>建新镇</v>
          </cell>
          <cell r="J482" t="str">
            <v>
商品住宅，二期计容建筑面积615904㎡，三期计容建筑面积109580㎡。
</v>
          </cell>
          <cell r="K482" t="str">
            <v>2008-2019</v>
          </cell>
          <cell r="L482">
            <v>360500</v>
          </cell>
          <cell r="M482">
            <v>0</v>
          </cell>
          <cell r="N482">
            <v>180500</v>
          </cell>
          <cell r="O482">
            <v>0</v>
          </cell>
          <cell r="P482">
            <v>0</v>
          </cell>
          <cell r="Q482">
            <v>0</v>
          </cell>
          <cell r="R482">
            <v>0</v>
          </cell>
          <cell r="S482" t="str">
            <v>外资独资
</v>
          </cell>
          <cell r="T482" t="str">
            <v>其他。</v>
          </cell>
          <cell r="U482">
            <v>280000</v>
          </cell>
          <cell r="V482" t="str">
            <v>
前期推进。
</v>
          </cell>
          <cell r="W482">
            <v>106900</v>
          </cell>
          <cell r="X482" t="str">
            <v>
动工。
</v>
          </cell>
          <cell r="Y482">
            <v>12</v>
          </cell>
        </row>
        <row r="482">
          <cell r="AA482">
            <v>790</v>
          </cell>
          <cell r="AB482">
            <v>790</v>
          </cell>
        </row>
        <row r="482">
          <cell r="AG482" t="str">
            <v>
融侨（福州）置业有限公司
</v>
          </cell>
          <cell r="AH482" t="str">
            <v>郑长胜 0591-86392015</v>
          </cell>
          <cell r="AI482" t="str">
            <v>李伟 18960702828</v>
          </cell>
          <cell r="AJ482" t="str">
            <v>仓山区</v>
          </cell>
          <cell r="AK482" t="str">
            <v>梁栋</v>
          </cell>
          <cell r="AL482" t="str">
            <v>林治良</v>
          </cell>
          <cell r="AM482" t="str">
            <v>计划新开工</v>
          </cell>
        </row>
        <row r="483">
          <cell r="B483" t="str">
            <v>红庙岭循环经济生态产业园</v>
          </cell>
          <cell r="C483" t="str">
            <v>2017计划新开工</v>
          </cell>
          <cell r="D483" t="str">
            <v>否</v>
          </cell>
          <cell r="E483" t="str">
            <v>否</v>
          </cell>
          <cell r="F483" t="str">
            <v>否</v>
          </cell>
          <cell r="G483" t="str">
            <v>城建环保</v>
          </cell>
          <cell r="H483" t="str">
            <v>晋安区
</v>
          </cell>
          <cell r="I483" t="str">
            <v>新店镇</v>
          </cell>
          <cell r="J483" t="str">
            <v>
规划用地总面积为5371亩，将园区分为资源化处理区、管理配套区、生态景观防护区、填埋场功能提升区、预留发展区等五大功能区域。
</v>
          </cell>
          <cell r="K483" t="str">
            <v>2017-2025</v>
          </cell>
          <cell r="L483">
            <v>143200</v>
          </cell>
          <cell r="M483">
            <v>143200</v>
          </cell>
          <cell r="N483">
            <v>0</v>
          </cell>
          <cell r="O483">
            <v>0</v>
          </cell>
          <cell r="P483">
            <v>0</v>
          </cell>
          <cell r="Q483">
            <v>0</v>
          </cell>
          <cell r="R483">
            <v>0</v>
          </cell>
          <cell r="S483" t="str">
            <v>国有独资</v>
          </cell>
          <cell r="T483" t="str">
            <v>否</v>
          </cell>
          <cell r="U483">
            <v>0</v>
          </cell>
          <cell r="V483" t="str">
            <v>
前期规划设计。
</v>
          </cell>
          <cell r="W483">
            <v>10000</v>
          </cell>
          <cell r="X483" t="str">
            <v>
计划一、二季度进行规划选址、征迁，设计等前期工作，部分功能区域动工建设，三四季度进行立项、工可等前期工作，部分功能区域动工建设。
</v>
          </cell>
          <cell r="Y483">
            <v>1</v>
          </cell>
        </row>
        <row r="483">
          <cell r="AB483">
            <v>5371</v>
          </cell>
          <cell r="AC483">
            <v>0</v>
          </cell>
          <cell r="AD483">
            <v>0</v>
          </cell>
          <cell r="AE483">
            <v>0</v>
          </cell>
          <cell r="AF483">
            <v>0</v>
          </cell>
          <cell r="AG483" t="str">
            <v>
福州市红庙岭垃圾综合处理场
</v>
          </cell>
          <cell r="AH483" t="str">
            <v>张仪13705018939</v>
          </cell>
          <cell r="AI483" t="str">
            <v>张仪13705018939</v>
          </cell>
          <cell r="AJ483" t="str">
            <v>晋安区</v>
          </cell>
          <cell r="AK483" t="str">
            <v>张定锋</v>
          </cell>
          <cell r="AL483" t="str">
            <v>洪波</v>
          </cell>
          <cell r="AM483" t="str">
            <v>计划新开工</v>
          </cell>
        </row>
        <row r="484">
          <cell r="B484" t="str">
            <v>晋安东湖公园</v>
          </cell>
          <cell r="C484" t="str">
            <v>2017计划新开工</v>
          </cell>
          <cell r="D484" t="str">
            <v>是</v>
          </cell>
          <cell r="E484" t="str">
            <v>是</v>
          </cell>
          <cell r="F484" t="str">
            <v>否</v>
          </cell>
          <cell r="G484" t="str">
            <v>城建环保</v>
          </cell>
          <cell r="H484" t="str">
            <v>晋安区</v>
          </cell>
          <cell r="I484" t="str">
            <v>鼓山镇
岳峰镇</v>
          </cell>
          <cell r="J484" t="str">
            <v>
项目北起化工路、南至福新东路，西临后浦路、东至龙安路，总用地面积34.71公顷，其中规划公园面积24.39公顷。
</v>
          </cell>
          <cell r="K484" t="str">
            <v>2017-2020</v>
          </cell>
          <cell r="L484">
            <v>510000</v>
          </cell>
          <cell r="M484">
            <v>510000</v>
          </cell>
          <cell r="N484">
            <v>0</v>
          </cell>
          <cell r="O484">
            <v>0</v>
          </cell>
          <cell r="P484">
            <v>0</v>
          </cell>
          <cell r="Q484">
            <v>0</v>
          </cell>
          <cell r="R484">
            <v>0</v>
          </cell>
          <cell r="S484" t="str">
            <v>国有独资</v>
          </cell>
          <cell r="T484" t="str">
            <v>否</v>
          </cell>
          <cell r="U484">
            <v>0</v>
          </cell>
          <cell r="V484" t="str">
            <v>
正在进行征收工作。
</v>
          </cell>
          <cell r="W484">
            <v>120000</v>
          </cell>
          <cell r="X484" t="str">
            <v>
计划一、二季度进行征迁，设计报批等前期工作，三季度报批工作，四季度开工建设。
</v>
          </cell>
          <cell r="Y484">
            <v>10</v>
          </cell>
        </row>
        <row r="484">
          <cell r="AB484">
            <v>520</v>
          </cell>
          <cell r="AC484">
            <v>0</v>
          </cell>
          <cell r="AD484">
            <v>0</v>
          </cell>
          <cell r="AE484">
            <v>0</v>
          </cell>
          <cell r="AF484">
            <v>0</v>
          </cell>
          <cell r="AG484" t="str">
            <v>
市城乡建总
</v>
          </cell>
          <cell r="AH484" t="str">
            <v>程文钊13960960817</v>
          </cell>
          <cell r="AI484" t="str">
            <v>程文钊13960960817</v>
          </cell>
          <cell r="AJ484" t="str">
            <v>晋安区</v>
          </cell>
          <cell r="AK484" t="str">
            <v>张定锋</v>
          </cell>
          <cell r="AL484" t="str">
            <v>杨新坚</v>
          </cell>
          <cell r="AM484" t="str">
            <v>计划新开工</v>
          </cell>
        </row>
        <row r="485">
          <cell r="B485" t="str">
            <v>火车北站周边旧屋区改造项目：铁路文化宫项目文欣苑）</v>
          </cell>
          <cell r="C485" t="str">
            <v>2017计划新开工</v>
          </cell>
          <cell r="D485" t="str">
            <v>否</v>
          </cell>
          <cell r="E485" t="str">
            <v>否</v>
          </cell>
          <cell r="F485" t="str">
            <v>否</v>
          </cell>
          <cell r="G485" t="str">
            <v>城建环保</v>
          </cell>
          <cell r="H485" t="str">
            <v>晋安区</v>
          </cell>
          <cell r="I485" t="str">
            <v>茶园街道</v>
          </cell>
          <cell r="J485" t="str">
            <v>
铁路文化宫项目：占地35亩，房屋征收面积0.88万㎡，共建筑4栋。
</v>
          </cell>
          <cell r="K485" t="str">
            <v>2017-2020
</v>
          </cell>
          <cell r="L485">
            <v>22000</v>
          </cell>
          <cell r="M485" t="str">
            <v>22000</v>
          </cell>
          <cell r="N485" t="str">
            <v>0</v>
          </cell>
          <cell r="O485">
            <v>0</v>
          </cell>
          <cell r="P485">
            <v>0</v>
          </cell>
          <cell r="Q485">
            <v>0</v>
          </cell>
          <cell r="R485">
            <v>0</v>
          </cell>
          <cell r="S485" t="str">
            <v>国有独资</v>
          </cell>
          <cell r="T485" t="str">
            <v>否</v>
          </cell>
          <cell r="U485">
            <v>0</v>
          </cell>
          <cell r="V485" t="str">
            <v>
取得到施工许可证。
</v>
          </cell>
          <cell r="W485">
            <v>15000</v>
          </cell>
          <cell r="X485" t="str">
            <v>
主体施工。
</v>
          </cell>
          <cell r="Y485">
            <v>2</v>
          </cell>
        </row>
        <row r="485">
          <cell r="AA485" t="str">
            <v>35</v>
          </cell>
          <cell r="AB485" t="str">
            <v>35</v>
          </cell>
          <cell r="AC485">
            <v>0</v>
          </cell>
          <cell r="AD485">
            <v>0</v>
          </cell>
          <cell r="AE485">
            <v>0</v>
          </cell>
          <cell r="AF485">
            <v>0</v>
          </cell>
          <cell r="AG485" t="str">
            <v>
福建铁路房地产开发有限公司
</v>
          </cell>
          <cell r="AH485" t="str">
            <v>唐刘明13809551997林奎13706952013</v>
          </cell>
          <cell r="AI485" t="str">
            <v>唐刘明13809551997    林奎13706952013</v>
          </cell>
          <cell r="AJ485" t="str">
            <v>晋安区</v>
          </cell>
          <cell r="AK485" t="str">
            <v>张定锋</v>
          </cell>
          <cell r="AL485" t="str">
            <v>杨新坚</v>
          </cell>
          <cell r="AM485" t="str">
            <v>计划新开工</v>
          </cell>
        </row>
        <row r="486">
          <cell r="B486" t="str">
            <v>火车北站周边景观整治工程</v>
          </cell>
        </row>
        <row r="486">
          <cell r="G486" t="str">
            <v>城建环保</v>
          </cell>
          <cell r="H486" t="str">
            <v>晋安区</v>
          </cell>
          <cell r="I486" t="str">
            <v>茶园街道</v>
          </cell>
          <cell r="J486" t="str">
            <v>
包括黄金大酒店、蔓哈顿酒店、兴达花园、东浦花园、福州客运段公寓、北站站房、金辉大厦、火车站商贸城、汉庭酒店、龙城广场、丽江宾馆、顺达大厦、汽车北站、南昌铁路局环境监测站、天溢小区、铂晶时代等建筑立面景观整治。
</v>
          </cell>
          <cell r="K486">
            <v>2017</v>
          </cell>
          <cell r="L486">
            <v>14000</v>
          </cell>
        </row>
        <row r="486">
          <cell r="U486">
            <v>0</v>
          </cell>
          <cell r="V486" t="str">
            <v>
前期准备。
</v>
          </cell>
          <cell r="W486">
            <v>14000</v>
          </cell>
          <cell r="X486" t="str">
            <v>
全面完成火车站火车北站周边景观整治工程。
</v>
          </cell>
          <cell r="Y486">
            <v>3</v>
          </cell>
          <cell r="Z486">
            <v>9</v>
          </cell>
        </row>
        <row r="486">
          <cell r="AG486" t="str">
            <v>
茶园街道办事处
</v>
          </cell>
          <cell r="AH486" t="str">
            <v>朱福星13960768812</v>
          </cell>
          <cell r="AI486" t="str">
            <v>刘巧艺
15960184928</v>
          </cell>
          <cell r="AJ486" t="str">
            <v>晋安区</v>
          </cell>
          <cell r="AK486" t="str">
            <v>张定锋</v>
          </cell>
          <cell r="AL486" t="str">
            <v>杨新坚</v>
          </cell>
          <cell r="AM486" t="str">
            <v>计划新开工</v>
          </cell>
        </row>
        <row r="487">
          <cell r="B487" t="str">
            <v>晋安区湖体建设（井店湖、桂后湖、洋下海绵公园）</v>
          </cell>
        </row>
        <row r="487">
          <cell r="G487" t="str">
            <v>城建环保</v>
          </cell>
          <cell r="H487" t="str">
            <v>晋安区
</v>
          </cell>
          <cell r="I487" t="str">
            <v>新店镇
茶园街道</v>
          </cell>
          <cell r="J487" t="str">
            <v>
井店湖、桂后湖、洋下海绵公园三个湖体建设及绿化景观建设。
</v>
          </cell>
          <cell r="K487">
            <v>2017</v>
          </cell>
          <cell r="L487">
            <v>50000</v>
          </cell>
        </row>
        <row r="487">
          <cell r="U487">
            <v>0</v>
          </cell>
          <cell r="V487" t="str">
            <v>
前期规划及报批。
</v>
          </cell>
          <cell r="W487">
            <v>50000</v>
          </cell>
          <cell r="X487" t="str">
            <v>
全面完成三个湖体建设。
</v>
          </cell>
          <cell r="Y487">
            <v>1</v>
          </cell>
          <cell r="Z487">
            <v>10</v>
          </cell>
        </row>
        <row r="487">
          <cell r="AG487" t="str">
            <v>
福州市城乡建设发展总公司
</v>
          </cell>
          <cell r="AH487" t="str">
            <v>傅木森
13809551120</v>
          </cell>
          <cell r="AI487" t="str">
            <v>陈辉13705955968</v>
          </cell>
          <cell r="AJ487" t="str">
            <v>晋安区</v>
          </cell>
          <cell r="AK487" t="str">
            <v>张定锋</v>
          </cell>
          <cell r="AL487" t="str">
            <v>杨新坚</v>
          </cell>
          <cell r="AM487" t="str">
            <v>计划新开工</v>
          </cell>
        </row>
        <row r="488">
          <cell r="B488" t="str">
            <v>沿山东路改扩建工程一期</v>
          </cell>
        </row>
        <row r="488">
          <cell r="F488" t="str">
            <v>是</v>
          </cell>
          <cell r="G488" t="str">
            <v>城建环保</v>
          </cell>
          <cell r="H488" t="str">
            <v>马尾区</v>
          </cell>
          <cell r="I488" t="str">
            <v>罗星街道</v>
          </cell>
          <cell r="J488" t="str">
            <v>
道路起点接沿山西路与联安路交叉口，自南向北前进，终点接登龙路，设计长度1455.353米，设计宽度16米，等级为城市支路，设计速度为20km/h，项目分期进行。
</v>
          </cell>
          <cell r="K488" t="str">
            <v>2017-2018</v>
          </cell>
          <cell r="L488">
            <v>12300</v>
          </cell>
          <cell r="M488">
            <v>12300</v>
          </cell>
        </row>
        <row r="488">
          <cell r="S488" t="str">
            <v>国有独资</v>
          </cell>
          <cell r="T488" t="str">
            <v>其他 </v>
          </cell>
          <cell r="U488">
            <v>0</v>
          </cell>
          <cell r="V488" t="str">
            <v>
项目选址意见书、红线图等前期报批工作。
</v>
          </cell>
          <cell r="W488">
            <v>1000</v>
          </cell>
          <cell r="X488" t="str">
            <v>
完成立项审批，施工图设计审查，施工监理招标，管线迁改，树木移植，及进场施工。
</v>
          </cell>
          <cell r="Y488">
            <v>10</v>
          </cell>
        </row>
        <row r="488">
          <cell r="AG488" t="str">
            <v>
福州开发区建发公司
</v>
          </cell>
          <cell r="AH488" t="str">
            <v>倪薛辉13950266676</v>
          </cell>
          <cell r="AI488" t="str">
            <v>陈忠发13600821410</v>
          </cell>
          <cell r="AJ488" t="str">
            <v>马尾区</v>
          </cell>
          <cell r="AK488" t="str">
            <v>陈曾勇</v>
          </cell>
          <cell r="AL488" t="str">
            <v>杨新坚</v>
          </cell>
          <cell r="AM488" t="str">
            <v>计划新开工</v>
          </cell>
        </row>
        <row r="489">
          <cell r="B489" t="str">
            <v>罗星路改造工程</v>
          </cell>
        </row>
        <row r="489">
          <cell r="F489" t="str">
            <v>是</v>
          </cell>
          <cell r="G489" t="str">
            <v>城建环保</v>
          </cell>
          <cell r="H489" t="str">
            <v>马尾区</v>
          </cell>
          <cell r="I489" t="str">
            <v>罗星街道</v>
          </cell>
          <cell r="J489" t="str">
            <v>
工程起于港口路交叉口，向东偏北方向前进，经济安西路等终止于经五路交叉口，道路改造全长3948.929米，改造宽度40米。道路设计等级为城市主干路，设计速度为50km/h。该项目用地规模总计172866.0㎡。分二期。
</v>
          </cell>
          <cell r="K489" t="str">
            <v>2017-2018</v>
          </cell>
          <cell r="L489">
            <v>13000</v>
          </cell>
          <cell r="M489">
            <v>13000</v>
          </cell>
        </row>
        <row r="489">
          <cell r="S489" t="str">
            <v>国有独资</v>
          </cell>
          <cell r="T489" t="str">
            <v>其他 </v>
          </cell>
          <cell r="U489">
            <v>0</v>
          </cell>
          <cell r="V489" t="str">
            <v>
项目建议书编制完成，项目选址意见书办理完成，用地预审待办理中，工可编制中。
</v>
          </cell>
          <cell r="W489">
            <v>2000</v>
          </cell>
          <cell r="X489" t="str">
            <v>
完成立项审批，施工图设计审查，施工监理招标，管线迁改，树木移植，及进场施工。
</v>
          </cell>
          <cell r="Y489">
            <v>9</v>
          </cell>
        </row>
        <row r="489">
          <cell r="AG489" t="str">
            <v>
福州开发区建发公司
</v>
          </cell>
          <cell r="AH489" t="str">
            <v>倪薛辉13950266676</v>
          </cell>
          <cell r="AI489" t="str">
            <v>陈忠发13600821410</v>
          </cell>
          <cell r="AJ489" t="str">
            <v>马尾区</v>
          </cell>
          <cell r="AK489" t="str">
            <v>陈曾勇</v>
          </cell>
          <cell r="AL489" t="str">
            <v>杨新坚</v>
          </cell>
          <cell r="AM489" t="str">
            <v>计划新开工</v>
          </cell>
        </row>
        <row r="490">
          <cell r="B490" t="str">
            <v>塘坂引水二期工程（马尾段）</v>
          </cell>
        </row>
        <row r="490">
          <cell r="F490" t="str">
            <v>是</v>
          </cell>
          <cell r="G490" t="str">
            <v>城建环保</v>
          </cell>
          <cell r="H490" t="str">
            <v>马尾区</v>
          </cell>
          <cell r="I490" t="str">
            <v>琅岐镇</v>
          </cell>
          <cell r="J490" t="str">
            <v>
设计规模为14-10万m³/d，主要为琅岐海峡水厂供水，全线总长度为6.56km。
</v>
          </cell>
          <cell r="K490" t="str">
            <v>2017-2018</v>
          </cell>
          <cell r="L490">
            <v>13300</v>
          </cell>
          <cell r="M490">
            <v>13300</v>
          </cell>
        </row>
        <row r="490">
          <cell r="S490" t="str">
            <v>国有独资</v>
          </cell>
          <cell r="T490" t="str">
            <v>其他 </v>
          </cell>
          <cell r="U490">
            <v>0</v>
          </cell>
          <cell r="V490" t="str">
            <v>
社稳、地灾、通航论证等咨询合同正签订中,编制工作已展开；浮筒物探测量已完成，修编版可研送审。
</v>
          </cell>
          <cell r="W490">
            <v>5000</v>
          </cell>
          <cell r="X490" t="str">
            <v>
完成工程量30%。
</v>
          </cell>
          <cell r="Y490">
            <v>6</v>
          </cell>
        </row>
        <row r="490">
          <cell r="AG490" t="str">
            <v>
琅岐城市建设投资发展有限公司
</v>
          </cell>
          <cell r="AH490" t="str">
            <v>张林海：13600857359</v>
          </cell>
          <cell r="AI490" t="str">
            <v>肖璐：13615006478</v>
          </cell>
          <cell r="AJ490" t="str">
            <v>马尾区</v>
          </cell>
          <cell r="AK490" t="str">
            <v>陈曾勇</v>
          </cell>
          <cell r="AL490" t="str">
            <v>杨新坚</v>
          </cell>
          <cell r="AM490" t="str">
            <v>计划新开工</v>
          </cell>
        </row>
        <row r="491">
          <cell r="B491" t="str">
            <v>琅岐新水厂</v>
          </cell>
        </row>
        <row r="491">
          <cell r="F491" t="str">
            <v>是</v>
          </cell>
          <cell r="G491" t="str">
            <v>城建环保</v>
          </cell>
          <cell r="H491" t="str">
            <v>马尾区</v>
          </cell>
          <cell r="I491" t="str">
            <v>琅岐镇</v>
          </cell>
          <cell r="J491" t="str">
            <v>
幸福水库至净水厂厂区原水管道约730米及规模为日供水5万m³/d净水厂。
</v>
          </cell>
          <cell r="K491" t="str">
            <v>2017-2018</v>
          </cell>
          <cell r="L491">
            <v>14000</v>
          </cell>
          <cell r="M491">
            <v>14000</v>
          </cell>
        </row>
        <row r="491">
          <cell r="S491" t="str">
            <v>国有独资</v>
          </cell>
          <cell r="T491" t="str">
            <v>其他</v>
          </cell>
          <cell r="U491">
            <v>0</v>
          </cell>
          <cell r="V491" t="str">
            <v>
完成EPC合同签订、施工监理招标、建设农用地转用；进行总平面规划方案报审和规划许可证申请。
</v>
          </cell>
          <cell r="W491">
            <v>4500</v>
          </cell>
          <cell r="X491" t="str">
            <v>
完成工程量30%。
</v>
          </cell>
          <cell r="Y491">
            <v>6</v>
          </cell>
        </row>
        <row r="491">
          <cell r="AA491">
            <v>86</v>
          </cell>
          <cell r="AB491">
            <v>86</v>
          </cell>
        </row>
        <row r="491">
          <cell r="AG491" t="str">
            <v>
市水务集团
</v>
          </cell>
          <cell r="AH491" t="str">
            <v>卓敏
13115903877</v>
          </cell>
          <cell r="AI491" t="str">
            <v>朱峰：13959134549
沈晨：15005917451</v>
          </cell>
          <cell r="AJ491" t="str">
            <v>马尾区</v>
          </cell>
          <cell r="AK491" t="str">
            <v>陈曾勇</v>
          </cell>
          <cell r="AL491" t="str">
            <v>杨新坚</v>
          </cell>
          <cell r="AM491" t="str">
            <v>计划新开工</v>
          </cell>
        </row>
        <row r="492">
          <cell r="B492" t="str">
            <v>104国道沿江廊道景观绿化改造工程</v>
          </cell>
        </row>
        <row r="492">
          <cell r="F492" t="str">
            <v>是</v>
          </cell>
          <cell r="G492" t="str">
            <v>城建环保</v>
          </cell>
          <cell r="H492" t="str">
            <v>马尾区</v>
          </cell>
          <cell r="I492" t="str">
            <v>亭江镇</v>
          </cell>
          <cell r="J492" t="str">
            <v>
景观、绿化、给排水等，绿化面积24.15万㎡。
</v>
          </cell>
          <cell r="K492" t="str">
            <v>2017-
2017</v>
          </cell>
          <cell r="L492">
            <v>48470</v>
          </cell>
          <cell r="M492">
            <v>48470</v>
          </cell>
        </row>
        <row r="492">
          <cell r="S492" t="str">
            <v>国有独资</v>
          </cell>
          <cell r="T492" t="str">
            <v>其他 </v>
          </cell>
          <cell r="U492">
            <v>0</v>
          </cell>
          <cell r="V492" t="str">
            <v>
设计方案进行优化，第一标段正进行招投标。
</v>
          </cell>
          <cell r="W492">
            <v>48470</v>
          </cell>
          <cell r="X492" t="str">
            <v>
完工。
</v>
          </cell>
          <cell r="Y492">
            <v>4</v>
          </cell>
          <cell r="Z492">
            <v>12</v>
          </cell>
          <cell r="AA492">
            <v>413.5</v>
          </cell>
          <cell r="AB492">
            <v>200</v>
          </cell>
        </row>
        <row r="492">
          <cell r="AG492" t="str">
            <v>
马尾区园林局
</v>
          </cell>
          <cell r="AH492" t="str">
            <v>林惠端：83687690</v>
          </cell>
          <cell r="AI492" t="str">
            <v>王巧宁13705943249</v>
          </cell>
          <cell r="AJ492" t="str">
            <v>马尾区</v>
          </cell>
          <cell r="AK492" t="str">
            <v>陈曾勇</v>
          </cell>
          <cell r="AL492" t="str">
            <v>杨新坚</v>
          </cell>
          <cell r="AM492" t="str">
            <v>计划新开工</v>
          </cell>
        </row>
        <row r="493">
          <cell r="B493" t="str">
            <v>福建中隧建设工程有限公司办公楼及配套</v>
          </cell>
          <cell r="C493" t="str">
            <v>否</v>
          </cell>
          <cell r="D493" t="str">
            <v>否</v>
          </cell>
          <cell r="E493" t="str">
            <v>否</v>
          </cell>
          <cell r="F493" t="str">
            <v>否</v>
          </cell>
          <cell r="G493" t="str">
            <v>城建环保</v>
          </cell>
          <cell r="H493" t="str">
            <v>福清市</v>
          </cell>
          <cell r="I493" t="str">
            <v>宏路</v>
          </cell>
          <cell r="J493" t="str">
            <v>
办公楼及宿舍，总建筑面积：46526㎡、地下一层、地上1#楼24层建筑高度80.45m、2#楼29层建筑高度89.4。
</v>
          </cell>
          <cell r="K493" t="str">
            <v>2017-2018</v>
          </cell>
          <cell r="L493">
            <v>25000</v>
          </cell>
          <cell r="M493">
            <v>0</v>
          </cell>
          <cell r="N493">
            <v>12000</v>
          </cell>
          <cell r="O493">
            <v>0</v>
          </cell>
          <cell r="P493">
            <v>0</v>
          </cell>
          <cell r="Q493">
            <v>0</v>
          </cell>
          <cell r="R493">
            <v>0</v>
          </cell>
          <cell r="S493" t="str">
            <v>其他</v>
          </cell>
          <cell r="T493" t="str">
            <v>其他</v>
          </cell>
          <cell r="U493">
            <v>500</v>
          </cell>
          <cell r="V493" t="str">
            <v>
桩基工程。
</v>
          </cell>
          <cell r="W493">
            <v>5000</v>
          </cell>
          <cell r="X493" t="str">
            <v>
一季度完成开工前准备工作；第二季度开工；第三四季度地下室及上部主体工程建设。
</v>
          </cell>
          <cell r="Y493">
            <v>6</v>
          </cell>
        </row>
        <row r="493">
          <cell r="AA493">
            <v>0</v>
          </cell>
          <cell r="AB493">
            <v>0</v>
          </cell>
          <cell r="AC493">
            <v>0</v>
          </cell>
          <cell r="AD493">
            <v>0</v>
          </cell>
          <cell r="AE493">
            <v>0</v>
          </cell>
          <cell r="AF493">
            <v>0</v>
          </cell>
          <cell r="AG493" t="str">
            <v>
福建省中隧建设工程有限公司
</v>
          </cell>
          <cell r="AH493" t="str">
            <v>张文辉（经理）电话：85371005</v>
          </cell>
          <cell r="AI493">
            <v>0</v>
          </cell>
          <cell r="AJ493" t="str">
            <v>福清市</v>
          </cell>
          <cell r="AK493" t="str">
            <v>张帆</v>
          </cell>
          <cell r="AL493" t="str">
            <v>胡振杰</v>
          </cell>
          <cell r="AM493" t="str">
            <v>计划新开工</v>
          </cell>
        </row>
        <row r="494">
          <cell r="B494" t="str">
            <v>龙江汽车客运综合枢纽站</v>
          </cell>
        </row>
        <row r="494">
          <cell r="E494" t="str">
            <v>否</v>
          </cell>
          <cell r="F494" t="str">
            <v>否</v>
          </cell>
          <cell r="G494" t="str">
            <v>城建环保</v>
          </cell>
          <cell r="H494" t="str">
            <v>福清市</v>
          </cell>
          <cell r="I494" t="str">
            <v>龙江街道</v>
          </cell>
          <cell r="J494" t="str">
            <v>
全站分为五大功能区域：主站房、综合配套服务楼、检验区及管理用房、地下室、室外总体工程（包括停车场、道路、绿化、围墙）。主要建设内容：综合管理房、公交停车场(可停放车辆216辆)、公交首末站(公交线路11条)、保养维修车间、洗车区。
</v>
          </cell>
          <cell r="K494" t="str">
            <v>2017-2019</v>
          </cell>
          <cell r="L494">
            <v>16450</v>
          </cell>
          <cell r="M494">
            <v>16450</v>
          </cell>
        </row>
        <row r="494">
          <cell r="S494" t="str">
            <v>国有独资</v>
          </cell>
          <cell r="T494" t="str">
            <v>其他</v>
          </cell>
          <cell r="U494">
            <v>7700</v>
          </cell>
          <cell r="V494" t="str">
            <v>
完成勘察及图审，完成施工图编制。
</v>
          </cell>
          <cell r="W494">
            <v>5000</v>
          </cell>
          <cell r="X494" t="str">
            <v>
一二季度完成设计施工图审查、预算财审；三季度完成施工、监理招标、进场；四季度主体建设。
</v>
          </cell>
          <cell r="Y494">
            <v>8</v>
          </cell>
        </row>
        <row r="494">
          <cell r="AA494">
            <v>121</v>
          </cell>
          <cell r="AB494">
            <v>100</v>
          </cell>
          <cell r="AC494">
            <v>0</v>
          </cell>
        </row>
        <row r="494">
          <cell r="AE494">
            <v>0</v>
          </cell>
        </row>
        <row r="494">
          <cell r="AG494" t="str">
            <v>
福清市交通建设投资有限公司
</v>
          </cell>
          <cell r="AH494" t="str">
            <v>总经理：陈心力(0591-85252545
13635231776、61958358@qq.com)</v>
          </cell>
          <cell r="AI494" t="str">
            <v>计划科：陈少娟（0591-85157257
15959128322、442611026@qq.com）</v>
          </cell>
          <cell r="AJ494" t="str">
            <v>福清市</v>
          </cell>
          <cell r="AK494" t="str">
            <v>张帆</v>
          </cell>
          <cell r="AL494" t="str">
            <v>胡振杰</v>
          </cell>
          <cell r="AM494" t="str">
            <v>计划新开工</v>
          </cell>
        </row>
        <row r="495">
          <cell r="B495" t="str">
            <v>福清市断头路拆迁及道路建设</v>
          </cell>
          <cell r="C495" t="str">
            <v>否</v>
          </cell>
          <cell r="D495" t="str">
            <v>否</v>
          </cell>
          <cell r="E495" t="str">
            <v>否</v>
          </cell>
          <cell r="F495" t="str">
            <v>否</v>
          </cell>
          <cell r="G495" t="str">
            <v>城建环保</v>
          </cell>
          <cell r="H495" t="str">
            <v>福清市</v>
          </cell>
          <cell r="I495" t="str">
            <v>福清市</v>
          </cell>
          <cell r="J495" t="str">
            <v>
主要建设：福百大道(清廉街-汽专线)、福百大道(汽专线—福长路)、福和大道(清盛大道-清昌大道)、福业大道(清辉街—清盛大道)、福百大道(清廉街-清荣大道)、福百大道(清昌-清荣)、福人大道(清荣-汽专线)、 西环路(福环路—福清侨乡医院)、清泓街(福和大道-西环路)、清泓街(福环路-西环路)、东门河拓宽改造工程、融强路、观音埔安置区周东侧配套路、福玉路（清昌大道—清盛大道）。
</v>
          </cell>
          <cell r="K495" t="str">
            <v>2017-2018</v>
          </cell>
          <cell r="L495">
            <v>206465</v>
          </cell>
        </row>
        <row r="495">
          <cell r="U495">
            <v>0</v>
          </cell>
          <cell r="V495" t="str">
            <v>
开展前期准备工作。
</v>
          </cell>
          <cell r="W495">
            <v>100000</v>
          </cell>
          <cell r="X495" t="str">
            <v>
一季度完成征地拆迁；二季度拆迁扫尾工作，部分工程量建设；三季度启动部分道路建设；四季度完成年度投资目标。
</v>
          </cell>
          <cell r="Y495">
            <v>4</v>
          </cell>
        </row>
        <row r="495">
          <cell r="AG495" t="str">
            <v>
福清市城建投资控股有限公司
</v>
          </cell>
          <cell r="AH495" t="str">
            <v>刘云忠（13655062199）</v>
          </cell>
          <cell r="AI495" t="str">
            <v>张群（15806081961）</v>
          </cell>
          <cell r="AJ495" t="str">
            <v>福清市</v>
          </cell>
          <cell r="AK495" t="str">
            <v>张帆</v>
          </cell>
          <cell r="AL495" t="str">
            <v>王进足</v>
          </cell>
          <cell r="AM495" t="str">
            <v>计划新开工</v>
          </cell>
        </row>
        <row r="496">
          <cell r="B496" t="str">
            <v>长乐中心客运站</v>
          </cell>
          <cell r="C496" t="str">
            <v>新增</v>
          </cell>
          <cell r="D496" t="str">
            <v>新增</v>
          </cell>
          <cell r="E496" t="str">
            <v>否</v>
          </cell>
          <cell r="F496" t="str">
            <v>是</v>
          </cell>
          <cell r="G496" t="str">
            <v>城建环保</v>
          </cell>
          <cell r="H496" t="str">
            <v>长乐市</v>
          </cell>
          <cell r="I496" t="str">
            <v>首占镇</v>
          </cell>
          <cell r="J496" t="str">
            <v>
用地60亩，建设一级综合性中心客运站。
</v>
          </cell>
          <cell r="K496" t="str">
            <v>2017-2018</v>
          </cell>
          <cell r="L496">
            <v>21000</v>
          </cell>
          <cell r="M496">
            <v>21000</v>
          </cell>
          <cell r="N496">
            <v>0</v>
          </cell>
          <cell r="O496">
            <v>0</v>
          </cell>
          <cell r="P496">
            <v>0</v>
          </cell>
          <cell r="Q496">
            <v>0</v>
          </cell>
          <cell r="R496">
            <v>0</v>
          </cell>
          <cell r="S496" t="str">
            <v>国有独资</v>
          </cell>
          <cell r="T496" t="str">
            <v>其它</v>
          </cell>
          <cell r="U496">
            <v>0</v>
          </cell>
          <cell r="V496" t="str">
            <v>
完成前期工作。
</v>
          </cell>
          <cell r="W496">
            <v>15000</v>
          </cell>
          <cell r="X496" t="str">
            <v>
一至四季度主体结构施工。
</v>
          </cell>
          <cell r="Y496">
            <v>1</v>
          </cell>
        </row>
        <row r="496">
          <cell r="AA496">
            <v>60</v>
          </cell>
          <cell r="AB496">
            <v>60</v>
          </cell>
        </row>
        <row r="496">
          <cell r="AG496" t="str">
            <v>
闽运客运公司
</v>
          </cell>
        </row>
        <row r="496">
          <cell r="AJ496" t="str">
            <v>长乐市</v>
          </cell>
          <cell r="AK496" t="str">
            <v>蔡劲松</v>
          </cell>
          <cell r="AL496" t="str">
            <v>杨新坚</v>
          </cell>
          <cell r="AM496" t="str">
            <v>计划新开工</v>
          </cell>
        </row>
        <row r="497">
          <cell r="B497" t="str">
            <v>绿化长乐项目</v>
          </cell>
          <cell r="C497" t="str">
            <v>新增</v>
          </cell>
          <cell r="D497" t="str">
            <v>否</v>
          </cell>
          <cell r="E497" t="str">
            <v>否</v>
          </cell>
          <cell r="F497" t="str">
            <v>是</v>
          </cell>
          <cell r="G497" t="str">
            <v>城建环保</v>
          </cell>
          <cell r="H497" t="str">
            <v>长乐市</v>
          </cell>
          <cell r="I497" t="str">
            <v>长乐市相关乡镇</v>
          </cell>
          <cell r="J497" t="str">
            <v>
实施长乐境内的公园、河道、道路等绿化工程建设。
</v>
          </cell>
          <cell r="K497" t="str">
            <v>2017-2018</v>
          </cell>
          <cell r="L497">
            <v>60000</v>
          </cell>
          <cell r="M497">
            <v>60000</v>
          </cell>
          <cell r="N497">
            <v>0</v>
          </cell>
          <cell r="O497">
            <v>0</v>
          </cell>
          <cell r="P497">
            <v>0</v>
          </cell>
          <cell r="Q497">
            <v>0</v>
          </cell>
          <cell r="R497">
            <v>0</v>
          </cell>
          <cell r="S497" t="str">
            <v>国有独资</v>
          </cell>
          <cell r="T497" t="str">
            <v>其它</v>
          </cell>
          <cell r="U497">
            <v>0</v>
          </cell>
          <cell r="V497" t="str">
            <v>
完成前期工作。
</v>
          </cell>
          <cell r="W497">
            <v>30000</v>
          </cell>
          <cell r="X497" t="str">
            <v>
一至四季度主体结构建设并部份完成。
</v>
          </cell>
          <cell r="Y497">
            <v>3</v>
          </cell>
        </row>
        <row r="497">
          <cell r="AG497" t="str">
            <v>
长乐市住建局
</v>
          </cell>
        </row>
        <row r="497">
          <cell r="AJ497" t="str">
            <v>长乐市</v>
          </cell>
          <cell r="AK497" t="str">
            <v>蔡劲松</v>
          </cell>
          <cell r="AL497" t="str">
            <v>杨新坚</v>
          </cell>
          <cell r="AM497" t="str">
            <v>计划新开工</v>
          </cell>
        </row>
        <row r="498">
          <cell r="B498" t="str">
            <v>县道112线铁岭至关中段公路提级改造工程</v>
          </cell>
          <cell r="C498" t="str">
            <v>是</v>
          </cell>
          <cell r="D498" t="str">
            <v>是</v>
          </cell>
          <cell r="E498" t="str">
            <v>是</v>
          </cell>
          <cell r="F498" t="str">
            <v>否</v>
          </cell>
          <cell r="G498" t="str">
            <v>城建环保</v>
          </cell>
          <cell r="H498" t="str">
            <v>闽侯县</v>
          </cell>
          <cell r="I498" t="str">
            <v>甘蔗街道
荆溪镇</v>
          </cell>
          <cell r="J498" t="str">
            <v>
路线总长9.27公里，路基宽度20米，设置6座大桥，3座中桥，设计速度40km/h,双向4车道。
</v>
          </cell>
          <cell r="K498" t="str">
            <v>2017-2019</v>
          </cell>
          <cell r="L498">
            <v>58760</v>
          </cell>
          <cell r="M498">
            <v>58760</v>
          </cell>
          <cell r="N498">
            <v>0</v>
          </cell>
          <cell r="O498">
            <v>0</v>
          </cell>
          <cell r="P498">
            <v>0</v>
          </cell>
          <cell r="Q498">
            <v>0</v>
          </cell>
          <cell r="R498">
            <v>0</v>
          </cell>
          <cell r="S498" t="str">
            <v>国有独资</v>
          </cell>
          <cell r="T498" t="str">
            <v>其它</v>
          </cell>
          <cell r="U498">
            <v>500</v>
          </cell>
          <cell r="V498" t="str">
            <v>
工可已审批，正上报用地﹑林地审批，开始钻探。
</v>
          </cell>
          <cell r="W498">
            <v>14000</v>
          </cell>
          <cell r="X498" t="str">
            <v>
一季度完成施工、监理招标；二季度完成主线用地审批；三季度完成主线招投标并动工建设；四季度完成总工程量的10%。
</v>
          </cell>
          <cell r="Y498">
            <v>9</v>
          </cell>
        </row>
        <row r="498">
          <cell r="AA498">
            <v>531</v>
          </cell>
          <cell r="AB498">
            <v>531</v>
          </cell>
          <cell r="AC498">
            <v>191</v>
          </cell>
          <cell r="AD498">
            <v>191</v>
          </cell>
          <cell r="AE498">
            <v>0</v>
          </cell>
          <cell r="AF498">
            <v>0</v>
          </cell>
          <cell r="AG498" t="str">
            <v>
闽侯县路桥建设公司
</v>
          </cell>
          <cell r="AH498" t="str">
            <v>程章耀 局长13705983375</v>
          </cell>
          <cell r="AI498" t="str">
            <v>林利丁13400569309</v>
          </cell>
          <cell r="AJ498" t="str">
            <v>闽侯县</v>
          </cell>
          <cell r="AK498" t="str">
            <v>林颖</v>
          </cell>
          <cell r="AL498" t="str">
            <v>蔡战胜</v>
          </cell>
          <cell r="AM498" t="str">
            <v>计划新开工</v>
          </cell>
        </row>
        <row r="499">
          <cell r="B499" t="str">
            <v>连江县可门经济开发区污水处理厂尾水排海工程</v>
          </cell>
          <cell r="C499" t="str">
            <v>否</v>
          </cell>
          <cell r="D499" t="str">
            <v>否</v>
          </cell>
          <cell r="E499" t="str">
            <v>否</v>
          </cell>
          <cell r="F499" t="str">
            <v>是</v>
          </cell>
          <cell r="G499" t="str">
            <v>城建环保</v>
          </cell>
          <cell r="H499" t="str">
            <v>连江县</v>
          </cell>
          <cell r="I499" t="str">
            <v>下宫乡</v>
          </cell>
          <cell r="J499" t="str">
            <v>
污水处理项目：日处理污水18万吨；①集污部分工程：DN300~DN1800HDPE污水管54.604km；5.0万m³/d规模中途提升泵站一座；②排污部分工程：调节池1座；4万m³/d规模排海泵站1座；DN1000陆上管13425m；③隧道5.2km及连接线工程；④过渡期尾水排放管道。
</v>
          </cell>
          <cell r="K499" t="str">
            <v>2017-2020</v>
          </cell>
          <cell r="L499">
            <v>26348</v>
          </cell>
          <cell r="M499">
            <v>6587</v>
          </cell>
          <cell r="N499">
            <v>0</v>
          </cell>
          <cell r="O499">
            <v>19761</v>
          </cell>
          <cell r="P499">
            <v>0</v>
          </cell>
          <cell r="Q499">
            <v>0</v>
          </cell>
          <cell r="R499">
            <v>0</v>
          </cell>
          <cell r="S499" t="str">
            <v>国有独资
</v>
          </cell>
          <cell r="T499" t="str">
            <v>其它</v>
          </cell>
          <cell r="U499">
            <v>0</v>
          </cell>
          <cell r="V499" t="str">
            <v>
进行用海、项目环评等前期工作，过渡期排污管道已基本完成。湾内排海设计及施工，湾外排海管道及隧道正在设计。
</v>
          </cell>
          <cell r="W499">
            <v>15000</v>
          </cell>
          <cell r="X499" t="str">
            <v>
一季度完成湾内排海施工；二季度完成湾外前期用海、项目环评等工作；三、四季进行湾外项目设计、勘察、预算、审计等工作。
</v>
          </cell>
          <cell r="Y499">
            <v>3</v>
          </cell>
        </row>
        <row r="499">
          <cell r="AA499">
            <v>360</v>
          </cell>
          <cell r="AB499">
            <v>360</v>
          </cell>
          <cell r="AC499">
            <v>0</v>
          </cell>
          <cell r="AD499">
            <v>0</v>
          </cell>
          <cell r="AE499">
            <v>1100</v>
          </cell>
          <cell r="AF499">
            <v>550</v>
          </cell>
          <cell r="AG499" t="str">
            <v>
连江可门港建设发展有限公司
</v>
          </cell>
          <cell r="AH499" t="str">
            <v>俞传华26464833</v>
          </cell>
          <cell r="AI499" t="str">
            <v>雷卫国26464833</v>
          </cell>
          <cell r="AJ499" t="str">
            <v>连江县</v>
          </cell>
          <cell r="AK499" t="str">
            <v>郑立敏</v>
          </cell>
          <cell r="AL499" t="str">
            <v>林恒增</v>
          </cell>
          <cell r="AM499" t="str">
            <v>计划新开工</v>
          </cell>
        </row>
        <row r="500">
          <cell r="B500" t="str">
            <v>溪利片区道路工程、道路附属边坡工程及区内排水工程一期</v>
          </cell>
          <cell r="C500" t="str">
            <v>否</v>
          </cell>
          <cell r="D500" t="str">
            <v>否</v>
          </cell>
          <cell r="E500" t="str">
            <v>否</v>
          </cell>
          <cell r="F500" t="str">
            <v>否</v>
          </cell>
          <cell r="G500" t="str">
            <v>城建环保</v>
          </cell>
          <cell r="H500" t="str">
            <v>连江县</v>
          </cell>
          <cell r="I500" t="str">
            <v>潘渡乡</v>
          </cell>
          <cell r="J500" t="str">
            <v>
道路工程：新建溪利东路、溪利西路、横九路、横十路等四条市政道路和扩建贵康路工程，道路里程合计5256m。附属边坡工程：溪利溪西路土方修边坡34270㎡，溪利溪西路肋柱、梁、锚杆支护34270㎡，溪利溪西路绿化及种植土25700㎡。河道及人工湖建设面积为40213.76㎡。
</v>
          </cell>
          <cell r="K500" t="str">
            <v>2017-2018</v>
          </cell>
          <cell r="L500">
            <v>42000</v>
          </cell>
          <cell r="M500">
            <v>42000</v>
          </cell>
        </row>
        <row r="500">
          <cell r="S500" t="str">
            <v>国有</v>
          </cell>
          <cell r="T500" t="str">
            <v>否</v>
          </cell>
          <cell r="U500">
            <v>100</v>
          </cell>
          <cell r="V500" t="str">
            <v>
完成项目规划设计，用林、用地报批等前期工作。
</v>
          </cell>
          <cell r="W500">
            <v>30000</v>
          </cell>
          <cell r="X500" t="str">
            <v>
一、二季度完成土地征迁、施工招标、建设贵康路扩建工程等道路；三季度建设道附属边坡工程；四季度排水工程建设。
</v>
          </cell>
          <cell r="Y500">
            <v>3</v>
          </cell>
        </row>
        <row r="500">
          <cell r="AA500">
            <v>341</v>
          </cell>
          <cell r="AB500">
            <v>341</v>
          </cell>
          <cell r="AC500">
            <v>25</v>
          </cell>
          <cell r="AD500">
            <v>25</v>
          </cell>
        </row>
        <row r="500">
          <cell r="AF500">
            <v>0</v>
          </cell>
          <cell r="AG500" t="str">
            <v>
福建欢乐天地置业有限责任公司
</v>
          </cell>
          <cell r="AH500" t="str">
            <v>张道连</v>
          </cell>
        </row>
        <row r="500">
          <cell r="AJ500" t="str">
            <v>连江县</v>
          </cell>
          <cell r="AK500" t="str">
            <v>郑立敏</v>
          </cell>
          <cell r="AL500" t="str">
            <v>林恒增</v>
          </cell>
          <cell r="AM500" t="str">
            <v>计划新开工</v>
          </cell>
        </row>
        <row r="501">
          <cell r="B501" t="str">
            <v>连江西北经济区基础设施配套项目</v>
          </cell>
          <cell r="C501" t="str">
            <v>否</v>
          </cell>
          <cell r="D501" t="str">
            <v>否</v>
          </cell>
          <cell r="E501" t="str">
            <v>否</v>
          </cell>
          <cell r="F501" t="str">
            <v>否</v>
          </cell>
          <cell r="G501" t="str">
            <v>城建环保</v>
          </cell>
          <cell r="H501" t="str">
            <v>连江县</v>
          </cell>
          <cell r="I501" t="str">
            <v>丹阳镇、东湖镇</v>
          </cell>
          <cell r="J501" t="str">
            <v>
总规划用地面积3.5万亩，建设园区主干道、次干道及支路8条，总公里数27公里，其中三条道路10公里按照2级市政公路标准建设，建设一座日供2.5万吨规模自来水厂、一座规模为5万立方每日污水处理厂，铺设3.5公里污水管网，建设220千伏变电站一座，按防洪标准20年一遇、排涝标准10年一遇标准政治建设河道7条等基础设施配套项目，平整土地7500亩。
</v>
          </cell>
          <cell r="K501" t="str">
            <v>2017-2021</v>
          </cell>
          <cell r="L501">
            <v>500000</v>
          </cell>
          <cell r="M501">
            <v>150000</v>
          </cell>
          <cell r="N501">
            <v>0</v>
          </cell>
          <cell r="O501">
            <v>0</v>
          </cell>
          <cell r="P501">
            <v>0</v>
          </cell>
          <cell r="Q501">
            <v>0</v>
          </cell>
          <cell r="R501">
            <v>0</v>
          </cell>
          <cell r="S501" t="str">
            <v>国有独资</v>
          </cell>
          <cell r="T501" t="str">
            <v>其他</v>
          </cell>
          <cell r="U501">
            <v>0</v>
          </cell>
          <cell r="V501" t="str">
            <v>
完成洋门至桂林（桂林段）公路路基土石方工程10%；完成污水、供水工程初步方案。
</v>
          </cell>
          <cell r="W501">
            <v>65000</v>
          </cell>
          <cell r="X501" t="str">
            <v>
一季度开工建设，并完成的丹江大道路基土石方工程；二季度完成一期污水管道工程；三季度完成一期燃气管道工程；四季度完成瑞龟变电站建设并投用。
</v>
          </cell>
          <cell r="Y501">
            <v>3</v>
          </cell>
        </row>
        <row r="501">
          <cell r="AA501">
            <v>7500</v>
          </cell>
          <cell r="AB501">
            <v>1500</v>
          </cell>
          <cell r="AC501">
            <v>5000</v>
          </cell>
          <cell r="AD501">
            <v>800</v>
          </cell>
          <cell r="AE501">
            <v>0</v>
          </cell>
          <cell r="AF501">
            <v>0</v>
          </cell>
          <cell r="AG501" t="str">
            <v>
连江县金凤建设发展有限公司
</v>
          </cell>
          <cell r="AH501" t="str">
            <v>黄成章    13509387844</v>
          </cell>
          <cell r="AI501" t="str">
            <v>梁国辉15980135163</v>
          </cell>
          <cell r="AJ501" t="str">
            <v>连江县</v>
          </cell>
          <cell r="AK501" t="str">
            <v>郑立敏</v>
          </cell>
          <cell r="AL501" t="str">
            <v>陈建平</v>
          </cell>
          <cell r="AM501" t="str">
            <v>计划新开工</v>
          </cell>
        </row>
        <row r="502">
          <cell r="B502" t="str">
            <v>罗源城区道路及排水系统工程</v>
          </cell>
          <cell r="C502" t="str">
            <v>新申报</v>
          </cell>
          <cell r="D502" t="str">
            <v>否</v>
          </cell>
          <cell r="E502" t="str">
            <v>否</v>
          </cell>
          <cell r="F502" t="str">
            <v>是</v>
          </cell>
          <cell r="G502" t="str">
            <v>城建环保</v>
          </cell>
          <cell r="H502" t="str">
            <v>罗源县</v>
          </cell>
          <cell r="I502" t="str">
            <v>凤山镇</v>
          </cell>
          <cell r="J502" t="str">
            <v>
建设城区东大路至东外路改造、西二环排水箱涵、罗中路拓宽改造及城区排水系统整治工程。
</v>
          </cell>
          <cell r="K502" t="str">
            <v>2017-2019</v>
          </cell>
          <cell r="L502">
            <v>10100</v>
          </cell>
          <cell r="M502">
            <v>10100</v>
          </cell>
        </row>
        <row r="502">
          <cell r="S502" t="str">
            <v>国有独资</v>
          </cell>
          <cell r="T502" t="str">
            <v>其它</v>
          </cell>
          <cell r="U502">
            <v>0</v>
          </cell>
          <cell r="V502" t="str">
            <v>
开展可行性研究报告编制
</v>
          </cell>
          <cell r="W502">
            <v>1000</v>
          </cell>
          <cell r="X502" t="str">
            <v>
一季度完成可研编制，开展PPP实施方案工作；二季度完成PPP招标；三季度签订PPP项目合同，开展施工图设计；四季度开工，进行道路基础及排水系统开挖施工。
</v>
          </cell>
          <cell r="Y502">
            <v>11</v>
          </cell>
        </row>
        <row r="502">
          <cell r="AG502" t="str">
            <v>
罗源县城市建设发展有限公司
</v>
          </cell>
          <cell r="AH502" t="str">
            <v>陈家华13960966919</v>
          </cell>
          <cell r="AI502" t="str">
            <v>张谋根13960896718</v>
          </cell>
          <cell r="AJ502" t="str">
            <v>罗源县</v>
          </cell>
          <cell r="AK502" t="str">
            <v>林心銮</v>
          </cell>
          <cell r="AL502" t="str">
            <v>鄢萍</v>
          </cell>
          <cell r="AM502" t="str">
            <v>计划新开工</v>
          </cell>
        </row>
        <row r="503">
          <cell r="B503" t="str">
            <v>罗源南溪、起步溪截污工程</v>
          </cell>
          <cell r="C503" t="str">
            <v>新申报</v>
          </cell>
          <cell r="D503" t="str">
            <v>否</v>
          </cell>
          <cell r="E503" t="str">
            <v>否</v>
          </cell>
          <cell r="F503" t="str">
            <v>是</v>
          </cell>
          <cell r="G503" t="str">
            <v>城建环保</v>
          </cell>
          <cell r="H503" t="str">
            <v>罗源县</v>
          </cell>
          <cell r="I503" t="str">
            <v>凤山镇
起步镇</v>
          </cell>
          <cell r="J503" t="str">
            <v>
建设南溪、起步溪截污干管等。
</v>
          </cell>
          <cell r="K503" t="str">
            <v>2017-2018</v>
          </cell>
          <cell r="L503">
            <v>10300</v>
          </cell>
          <cell r="M503">
            <v>10300</v>
          </cell>
        </row>
        <row r="503">
          <cell r="S503" t="str">
            <v>国有独资</v>
          </cell>
          <cell r="T503" t="str">
            <v>其它</v>
          </cell>
          <cell r="U503">
            <v>0</v>
          </cell>
          <cell r="V503" t="str">
            <v>
开展可行性研究报告编制
</v>
          </cell>
          <cell r="W503">
            <v>5000</v>
          </cell>
          <cell r="X503" t="str">
            <v>
一季度完成可研编制，开展PPP实施方案工作；二季度完成PPP招标；三季度签订PPP项目合同，完成施工图设计并开工；四季度完成南溪截污管网建设。
</v>
          </cell>
          <cell r="Y503">
            <v>9</v>
          </cell>
        </row>
        <row r="503">
          <cell r="AG503" t="str">
            <v>
罗源县城市建设发展有限公司
</v>
          </cell>
          <cell r="AH503" t="str">
            <v>陈家华13960966919</v>
          </cell>
          <cell r="AI503" t="str">
            <v>张谋根13960896718</v>
          </cell>
          <cell r="AJ503" t="str">
            <v>罗源县</v>
          </cell>
          <cell r="AK503" t="str">
            <v>林心銮</v>
          </cell>
          <cell r="AL503" t="str">
            <v>鄢萍</v>
          </cell>
          <cell r="AM503" t="str">
            <v>计划新开工</v>
          </cell>
        </row>
        <row r="504">
          <cell r="B504" t="str">
            <v>罗源县罗中路改造扩建工程</v>
          </cell>
          <cell r="C504" t="str">
            <v>新申报</v>
          </cell>
          <cell r="D504" t="str">
            <v>否</v>
          </cell>
          <cell r="E504" t="str">
            <v>否</v>
          </cell>
          <cell r="F504" t="str">
            <v>是</v>
          </cell>
          <cell r="G504" t="str">
            <v>城建环保</v>
          </cell>
          <cell r="H504" t="str">
            <v>罗源县</v>
          </cell>
          <cell r="I504" t="str">
            <v>凤山镇</v>
          </cell>
          <cell r="J504" t="str">
            <v>
改扩建罗中路792米，项目沿旧路拓宽改造，按城市主干道标准建设，主要工程为道路地下雨污水管线、架空缆线下地、混凝土路面、沿线里面修复、路灯照明、人行道树等配套设施。
</v>
          </cell>
          <cell r="K504" t="str">
            <v>2017-2018</v>
          </cell>
          <cell r="L504">
            <v>10600</v>
          </cell>
          <cell r="M504">
            <v>10600</v>
          </cell>
        </row>
        <row r="504">
          <cell r="S504" t="str">
            <v>国有独资</v>
          </cell>
          <cell r="T504" t="str">
            <v>其它</v>
          </cell>
          <cell r="U504">
            <v>0</v>
          </cell>
          <cell r="V504" t="str">
            <v>
可行性研究报告编制、环评、水保、初步设计方案完成。
</v>
          </cell>
          <cell r="W504">
            <v>1500</v>
          </cell>
          <cell r="X504" t="str">
            <v>
一季度完成可研审批；二季度完成PPP招标；三季度签订PPP项目合同，开展施工图设计；四季度开工，进行道路基础施工。
</v>
          </cell>
          <cell r="Y504">
            <v>10</v>
          </cell>
        </row>
        <row r="504">
          <cell r="AG504" t="str">
            <v>
罗源县城市建设发展有限公司
</v>
          </cell>
          <cell r="AH504" t="str">
            <v>陈家华13960966919</v>
          </cell>
          <cell r="AI504" t="str">
            <v>张谋根13960896718</v>
          </cell>
          <cell r="AJ504" t="str">
            <v>罗源县</v>
          </cell>
          <cell r="AK504" t="str">
            <v>林心銮</v>
          </cell>
          <cell r="AL504" t="str">
            <v>鄢萍</v>
          </cell>
          <cell r="AM504" t="str">
            <v>计划新开工</v>
          </cell>
        </row>
        <row r="505">
          <cell r="B505" t="str">
            <v>罗源污水处理厂及配套管网工程</v>
          </cell>
          <cell r="C505" t="str">
            <v>新申报</v>
          </cell>
          <cell r="D505" t="str">
            <v>否</v>
          </cell>
          <cell r="E505" t="str">
            <v>否</v>
          </cell>
          <cell r="F505" t="str">
            <v>是</v>
          </cell>
          <cell r="G505" t="str">
            <v>城建环保</v>
          </cell>
          <cell r="H505" t="str">
            <v>罗源县</v>
          </cell>
          <cell r="I505" t="str">
            <v>凤山镇
松山镇</v>
          </cell>
          <cell r="J505" t="str">
            <v>
建设选屿污水处理厂，近期2万吨/日，先期1万吨/日，配套管网24.75公里；建设开发区北片污水管网及提升泵站工程1.5万吨，管网1.77公里。
</v>
          </cell>
          <cell r="K505" t="str">
            <v>2017-2019</v>
          </cell>
          <cell r="L505">
            <v>19500</v>
          </cell>
          <cell r="M505">
            <v>19500</v>
          </cell>
        </row>
        <row r="505">
          <cell r="S505" t="str">
            <v>国有独资</v>
          </cell>
          <cell r="T505" t="str">
            <v>其它</v>
          </cell>
          <cell r="U505">
            <v>0</v>
          </cell>
          <cell r="V505" t="str">
            <v>
开展可行性研究报告编制
</v>
          </cell>
          <cell r="W505">
            <v>1000</v>
          </cell>
          <cell r="X505" t="str">
            <v>
一季度完成可研编制，开展PPP实施方案工作；二季度完成PPP招标；三季度签订PPP项目合同，开展施工图设计；四季度开工，进行开发区北工业区污水管网开挖施工。
</v>
          </cell>
          <cell r="Y505">
            <v>12</v>
          </cell>
        </row>
        <row r="505">
          <cell r="AG505" t="str">
            <v>
罗源县城市建设发展有限公司
</v>
          </cell>
          <cell r="AH505" t="str">
            <v>陈家华13960966919</v>
          </cell>
          <cell r="AI505" t="str">
            <v>张谋根13960896718</v>
          </cell>
          <cell r="AJ505" t="str">
            <v>罗源县</v>
          </cell>
          <cell r="AK505" t="str">
            <v>林心銮</v>
          </cell>
          <cell r="AL505" t="str">
            <v>鄢萍</v>
          </cell>
          <cell r="AM505" t="str">
            <v>计划新开工</v>
          </cell>
        </row>
        <row r="506">
          <cell r="B506" t="str">
            <v>罗源县城北排水改造工程</v>
          </cell>
          <cell r="C506" t="str">
            <v>新申报</v>
          </cell>
          <cell r="D506" t="str">
            <v>否</v>
          </cell>
          <cell r="E506" t="str">
            <v>否</v>
          </cell>
          <cell r="F506" t="str">
            <v>是</v>
          </cell>
          <cell r="G506" t="str">
            <v>城建环保</v>
          </cell>
          <cell r="H506" t="str">
            <v>罗源县</v>
          </cell>
          <cell r="I506" t="str">
            <v>凤山镇</v>
          </cell>
          <cell r="J506" t="str">
            <v>
沿东大路、府前街、东外路南段设置雨水箱涵，收集对应流域雨水，最终接入余家塘排涝站。
</v>
          </cell>
          <cell r="K506" t="str">
            <v>2017-2019</v>
          </cell>
          <cell r="L506">
            <v>20000</v>
          </cell>
          <cell r="M506">
            <v>20000</v>
          </cell>
        </row>
        <row r="506">
          <cell r="S506" t="str">
            <v>国有独资</v>
          </cell>
          <cell r="T506" t="str">
            <v>其它</v>
          </cell>
          <cell r="U506">
            <v>0</v>
          </cell>
          <cell r="V506" t="str">
            <v>
开展可行性研究报告编制
</v>
          </cell>
          <cell r="W506">
            <v>1000</v>
          </cell>
          <cell r="X506" t="str">
            <v>
一季度完成可研编制，开展PPP实施方案工作；二季度完成PPP招标；三季度签订PPP项目合同，开展施工图设计；四季度开工，进行排水系统开挖施工。
</v>
          </cell>
          <cell r="Y506">
            <v>12</v>
          </cell>
        </row>
        <row r="506">
          <cell r="AG506" t="str">
            <v>
罗源县城市建设发展有限公司
</v>
          </cell>
          <cell r="AH506" t="str">
            <v>陈家华13960966919</v>
          </cell>
          <cell r="AI506" t="str">
            <v>张谋根13960896718</v>
          </cell>
          <cell r="AJ506" t="str">
            <v>罗源县</v>
          </cell>
          <cell r="AK506" t="str">
            <v>林心銮</v>
          </cell>
          <cell r="AL506" t="str">
            <v>鄢萍</v>
          </cell>
          <cell r="AM506" t="str">
            <v>计划新开工</v>
          </cell>
        </row>
        <row r="507">
          <cell r="B507" t="str">
            <v>罗源城乡环卫一体化项目</v>
          </cell>
          <cell r="C507" t="str">
            <v>新申报</v>
          </cell>
          <cell r="D507" t="str">
            <v>否</v>
          </cell>
          <cell r="E507" t="str">
            <v>否</v>
          </cell>
          <cell r="F507" t="str">
            <v>是</v>
          </cell>
          <cell r="G507" t="str">
            <v>城建环保</v>
          </cell>
          <cell r="H507" t="str">
            <v>罗源县</v>
          </cell>
          <cell r="I507" t="str">
            <v>松山镇
西兰乡
洪洋乡</v>
          </cell>
          <cell r="J507" t="str">
            <v>
建设环卫清扫保洁和新建2座100t/d,改造2座80t/d生活垃圾转运站，保洁面积165.1万m；建设1座静脉工业园，一期规模300T及西兰乡、洪洋乡污水处理站及配套管网工程，500T/日。
</v>
          </cell>
          <cell r="K507" t="str">
            <v>2017-2019</v>
          </cell>
          <cell r="L507">
            <v>34820</v>
          </cell>
          <cell r="M507">
            <v>34820</v>
          </cell>
        </row>
        <row r="507">
          <cell r="S507" t="str">
            <v>国有独资</v>
          </cell>
          <cell r="T507" t="str">
            <v>其它</v>
          </cell>
          <cell r="U507">
            <v>0</v>
          </cell>
          <cell r="V507" t="str">
            <v>
完成可研。
</v>
          </cell>
          <cell r="W507">
            <v>3000</v>
          </cell>
          <cell r="X507" t="str">
            <v>
一至三季度完成可研审批、PPP招标合同签订、初设审批、施工图设计等前期工作；四季度开工建设。
</v>
          </cell>
          <cell r="Y507">
            <v>10</v>
          </cell>
        </row>
        <row r="507">
          <cell r="AG507" t="str">
            <v>
罗源县城市建设发展有限公司
</v>
          </cell>
          <cell r="AH507" t="str">
            <v>陈家华13960966919</v>
          </cell>
          <cell r="AI507" t="str">
            <v>张谋根13960896718</v>
          </cell>
          <cell r="AJ507" t="str">
            <v>罗源县</v>
          </cell>
          <cell r="AK507" t="str">
            <v>林心銮</v>
          </cell>
          <cell r="AL507" t="str">
            <v>鄢萍</v>
          </cell>
          <cell r="AM507" t="str">
            <v>计划新开工</v>
          </cell>
        </row>
        <row r="508">
          <cell r="B508" t="str">
            <v>永泰县东部新城污水处理厂（一期）及配套管网工程</v>
          </cell>
          <cell r="C508" t="str">
            <v>2016计划新开工</v>
          </cell>
          <cell r="D508" t="str">
            <v>是</v>
          </cell>
        </row>
        <row r="508">
          <cell r="F508" t="str">
            <v>否</v>
          </cell>
          <cell r="G508" t="str">
            <v>城建环保</v>
          </cell>
          <cell r="H508" t="str">
            <v>永泰县</v>
          </cell>
          <cell r="I508" t="str">
            <v>塘前乡</v>
          </cell>
          <cell r="J508" t="str">
            <v>
总规模3.0万m³/d，其中一期建设规模为1.0万m³/d，污水管道工程按远期3.0万m³/d规模设计，约59.735公里。
</v>
          </cell>
          <cell r="K508" t="str">
            <v>2017-2017</v>
          </cell>
          <cell r="L508">
            <v>12396</v>
          </cell>
        </row>
        <row r="508">
          <cell r="R508">
            <v>12396</v>
          </cell>
          <cell r="S508" t="str">
            <v>其他</v>
          </cell>
          <cell r="T508" t="str">
            <v>其他</v>
          </cell>
          <cell r="U508">
            <v>849</v>
          </cell>
          <cell r="V508" t="str">
            <v>
厂区内土石方平整工程正在施工。配套污水管网部分施工单位已进场施工。
</v>
          </cell>
          <cell r="W508">
            <v>11500</v>
          </cell>
          <cell r="X508" t="str">
            <v>
全面竣工。
</v>
          </cell>
          <cell r="Y508">
            <v>3</v>
          </cell>
          <cell r="Z508">
            <v>12</v>
          </cell>
          <cell r="AA508">
            <v>56.7</v>
          </cell>
          <cell r="AB508">
            <v>56.7</v>
          </cell>
        </row>
        <row r="508">
          <cell r="AE508" t="str">
            <v>无</v>
          </cell>
          <cell r="AF508" t="str">
            <v>无</v>
          </cell>
          <cell r="AG508" t="str">
            <v>
海峡水务公司
</v>
          </cell>
        </row>
        <row r="508">
          <cell r="AI508" t="str">
            <v>林义成13950218733</v>
          </cell>
          <cell r="AJ508" t="str">
            <v>永泰县</v>
          </cell>
          <cell r="AK508" t="str">
            <v>雷连鸣</v>
          </cell>
          <cell r="AL508" t="str">
            <v>张忠</v>
          </cell>
          <cell r="AM508" t="str">
            <v>计划新开工</v>
          </cell>
        </row>
        <row r="509">
          <cell r="B509" t="str">
            <v>江厝西路延伸段</v>
          </cell>
        </row>
        <row r="509">
          <cell r="G509" t="str">
            <v>城建环保</v>
          </cell>
          <cell r="H509" t="str">
            <v>鼓楼区</v>
          </cell>
        </row>
        <row r="509">
          <cell r="J509" t="str">
            <v>
道路全长927米，规划宽度26米，其中隧道暗洞308米，明挖376米。
</v>
          </cell>
          <cell r="K509" t="str">
            <v>2017-2018</v>
          </cell>
          <cell r="L509">
            <v>34886</v>
          </cell>
          <cell r="M509">
            <v>14000</v>
          </cell>
        </row>
        <row r="509">
          <cell r="S509" t="str">
            <v>国有独资
</v>
          </cell>
          <cell r="T509" t="str">
            <v>其他</v>
          </cell>
          <cell r="U509">
            <v>300</v>
          </cell>
          <cell r="V509" t="str">
            <v>
项目部已成立，已完成测量交桩，未交地未施工。
</v>
          </cell>
          <cell r="W509">
            <v>25000</v>
          </cell>
          <cell r="X509" t="str">
            <v>
一季度完成交地工作；二季度动工建设，完成隧道开挖45米，明洞段清表，便道修建；三季度完成隧道开挖100米，明洞段开挖150米；四季度完成隧道开挖100米，明洞段开挖150米。
</v>
          </cell>
          <cell r="Y509">
            <v>6</v>
          </cell>
        </row>
        <row r="509">
          <cell r="AA509">
            <v>34</v>
          </cell>
          <cell r="AB509">
            <v>34</v>
          </cell>
        </row>
        <row r="509">
          <cell r="AG509" t="str">
            <v>
福州市市政建设开发有限公司
</v>
          </cell>
          <cell r="AH509" t="str">
            <v>江帆副总经理13950329266</v>
          </cell>
          <cell r="AI509" t="str">
            <v>蒋启忠1370698738</v>
          </cell>
          <cell r="AJ509" t="str">
            <v>市建委</v>
          </cell>
          <cell r="AK509" t="str">
            <v>陈漠诚</v>
          </cell>
          <cell r="AL509" t="str">
            <v>杨新坚</v>
          </cell>
          <cell r="AM509" t="str">
            <v>计划新开工</v>
          </cell>
        </row>
        <row r="510">
          <cell r="B510" t="str">
            <v>华林高架跨站东路工程</v>
          </cell>
        </row>
        <row r="510">
          <cell r="G510" t="str">
            <v>城建环保</v>
          </cell>
          <cell r="H510" t="str">
            <v>晋安区</v>
          </cell>
        </row>
        <row r="510">
          <cell r="J510" t="str">
            <v>
改造道路长度736米，宽度为现状二环路两侧建筑边线之间。改建桥梁长度564米，宽度16.5米。
</v>
          </cell>
          <cell r="K510" t="str">
            <v>2016-2017</v>
          </cell>
          <cell r="L510">
            <v>15032</v>
          </cell>
          <cell r="M510">
            <v>15032</v>
          </cell>
        </row>
        <row r="510">
          <cell r="S510" t="str">
            <v>国有独资</v>
          </cell>
          <cell r="T510" t="str">
            <v>其他</v>
          </cell>
          <cell r="U510">
            <v>500</v>
          </cell>
          <cell r="V510" t="str">
            <v>
完成施工便道及交通导改工作80%。
</v>
          </cell>
          <cell r="W510">
            <v>15000</v>
          </cell>
          <cell r="X510" t="str">
            <v>
一季度完成桩基60%。二季度完成全部桩基施工，上部结构完成70%。三季度完成全部上部结构，桥面系完成30%。四季度完成桥梁建设、辅路恢复工作，开放交通。
</v>
          </cell>
          <cell r="Y510">
            <v>3</v>
          </cell>
          <cell r="Z510">
            <v>12</v>
          </cell>
          <cell r="AA510">
            <v>149</v>
          </cell>
          <cell r="AB510">
            <v>149</v>
          </cell>
        </row>
        <row r="510">
          <cell r="AG510" t="str">
            <v>
福州市市政建设开发有限公司
</v>
          </cell>
          <cell r="AH510" t="str">
            <v>江帆副总经理13950329266</v>
          </cell>
          <cell r="AI510" t="str">
            <v>黄美峰15880066559</v>
          </cell>
          <cell r="AJ510" t="str">
            <v>市建委</v>
          </cell>
          <cell r="AK510" t="str">
            <v>陈漠诚</v>
          </cell>
          <cell r="AL510" t="str">
            <v>杨新坚</v>
          </cell>
          <cell r="AM510" t="str">
            <v>计划新开工</v>
          </cell>
        </row>
        <row r="511">
          <cell r="B511" t="str">
            <v>福州尤溪洲大桥北桥头互通立交改造工程</v>
          </cell>
        </row>
        <row r="511">
          <cell r="G511" t="str">
            <v>城建环保</v>
          </cell>
          <cell r="H511" t="str">
            <v>台江区</v>
          </cell>
          <cell r="I511" t="str">
            <v>宁化街道</v>
          </cell>
          <cell r="J511" t="str">
            <v>
增设两条左转机动车匝道、三座非机动车与人行桥互通天桥。立交改造占地5.2公顷，道路改造面积约38460㎡，桥梁面积为14716㎡，绿化面积为30895㎡。工程内容包括道路、桥梁、交通、给排水、照明电力、景观绿化等。
</v>
          </cell>
          <cell r="K511" t="str">
            <v>2016-2017</v>
          </cell>
          <cell r="L511">
            <v>25423</v>
          </cell>
          <cell r="M511">
            <v>25423</v>
          </cell>
        </row>
        <row r="511">
          <cell r="S511" t="str">
            <v>国有独资
</v>
          </cell>
          <cell r="T511" t="str">
            <v>其他</v>
          </cell>
          <cell r="U511">
            <v>150</v>
          </cell>
          <cell r="V511" t="str">
            <v>
该项目已经完成项目建议书并出具立项初审意见、项目可研编制。设计方案已确定，报送调整。前期管线摸底已完成。项目环评文本编制完成。
</v>
          </cell>
          <cell r="W511">
            <v>25000</v>
          </cell>
          <cell r="X511" t="str">
            <v>
一季度基本完成111根桩基施工；二季度完成下部结构、50%钢箱梁预制；三季度完成全部匝道现浇预应力箱梁、非机动及人行天桥、剩余钢箱梁预制；四季度完成匝道拼装，桥面系施工，实现通车。
</v>
          </cell>
          <cell r="Y511">
            <v>3</v>
          </cell>
          <cell r="Z511">
            <v>12</v>
          </cell>
          <cell r="AA511">
            <v>78</v>
          </cell>
          <cell r="AB511">
            <v>78</v>
          </cell>
        </row>
        <row r="511">
          <cell r="AG511" t="str">
            <v>
市城乡建设发展总公司
</v>
          </cell>
          <cell r="AH511" t="str">
            <v>傅木森，总经理13809551120</v>
          </cell>
          <cell r="AI511" t="str">
            <v>苑晓明，13960881167</v>
          </cell>
          <cell r="AJ511" t="str">
            <v>市建委</v>
          </cell>
          <cell r="AK511" t="str">
            <v>陈漠诚</v>
          </cell>
          <cell r="AL511" t="str">
            <v>杨新坚</v>
          </cell>
          <cell r="AM511" t="str">
            <v>计划新开工</v>
          </cell>
        </row>
        <row r="512">
          <cell r="B512" t="str">
            <v>闽江北岸中央商务区周边市政规划道路</v>
          </cell>
        </row>
        <row r="512">
          <cell r="G512" t="str">
            <v>城建环保</v>
          </cell>
          <cell r="H512" t="str">
            <v>四城区</v>
          </cell>
        </row>
        <row r="512">
          <cell r="J512" t="str">
            <v>
主要修建B、C、I 三条规划道路。其中，B路为城市主干道，长度934m，宽度40 米，设计时速50km/h；C路和I路为城市次干道，长度分别为535和335m，宽度均为25m，设计时速分别为30km/h和40km/h，三条道路合计长度1.8公里。项目主要建设内容包括：道路、给排水、综合管线、电气及照明、绿化、交通及安全设施等工程。
</v>
          </cell>
          <cell r="K512" t="str">
            <v>2017-2018</v>
          </cell>
          <cell r="L512">
            <v>313100</v>
          </cell>
          <cell r="M512">
            <v>313100</v>
          </cell>
        </row>
        <row r="512">
          <cell r="S512" t="str">
            <v>国有独资</v>
          </cell>
          <cell r="T512" t="str">
            <v>其他</v>
          </cell>
          <cell r="U512">
            <v>0</v>
          </cell>
          <cell r="V512" t="str">
            <v>前期工作。</v>
          </cell>
          <cell r="W512">
            <v>100000</v>
          </cell>
          <cell r="X512" t="str">
            <v>
1、B路（除地铁段）基本建成通车；
2、C、I路根据拆迁进度，随时进场动建。
</v>
          </cell>
          <cell r="Y512">
            <v>2</v>
          </cell>
        </row>
        <row r="512">
          <cell r="AG512" t="str">
            <v>
市城乡建设发展总公司
</v>
          </cell>
          <cell r="AH512" t="str">
            <v>陈新旭 13805013307</v>
          </cell>
          <cell r="AI512" t="str">
            <v>苑晓明，13960881167
</v>
          </cell>
          <cell r="AJ512" t="str">
            <v>市建委</v>
          </cell>
          <cell r="AK512" t="str">
            <v>陈漠诚</v>
          </cell>
          <cell r="AL512" t="str">
            <v>杨新坚</v>
          </cell>
          <cell r="AM512" t="str">
            <v>计划新开工</v>
          </cell>
        </row>
        <row r="513">
          <cell r="B513" t="str">
            <v>海绵城市示范城市建设打样项目</v>
          </cell>
        </row>
        <row r="513">
          <cell r="G513" t="str">
            <v>城建环保</v>
          </cell>
          <cell r="H513" t="str">
            <v>仓山区、晋安区
</v>
          </cell>
        </row>
        <row r="513">
          <cell r="J513" t="str">
            <v>
潘墩新城、胪雷新城、会展岛海绵化改造、牛港山海绵山地公园、晋安中轴公园和凤坂一支河、中央大道等不同类型的海绵城市示范城市建设打样项目
</v>
          </cell>
          <cell r="K513" t="str">
            <v>2016-2018</v>
          </cell>
          <cell r="L513">
            <v>40000</v>
          </cell>
          <cell r="M513">
            <v>30000</v>
          </cell>
        </row>
        <row r="513">
          <cell r="S513" t="str">
            <v>国有独资
</v>
          </cell>
          <cell r="T513" t="str">
            <v>其他</v>
          </cell>
          <cell r="U513">
            <v>3000</v>
          </cell>
          <cell r="V513" t="str">
            <v>
会展岛海绵化改造项目已完成设计，施工、监理招标等工作；牛港山海绵山地公园续建、胪雷新城正在施工中；潘墩新城、中央大道等项目已完成设计；晋安中轴公园和凤坂一支河正在进行设计。
</v>
          </cell>
          <cell r="W513">
            <v>30000</v>
          </cell>
          <cell r="X513" t="str">
            <v>
会展岛海绵化改造项目、胪雷新城、中央大道等项目年内完工，潘墩新城、晋安中轴公园和凤坂一支河项目部分完工。
</v>
          </cell>
          <cell r="Y513">
            <v>1</v>
          </cell>
        </row>
        <row r="513">
          <cell r="AG513" t="str">
            <v>
市城乡建总、福州新区开发集团、市建发集团
</v>
          </cell>
        </row>
        <row r="513">
          <cell r="AJ513" t="str">
            <v>市建委</v>
          </cell>
          <cell r="AK513" t="str">
            <v>陈漠诚</v>
          </cell>
          <cell r="AL513" t="str">
            <v>杨新坚</v>
          </cell>
          <cell r="AM513" t="str">
            <v>计划新开工</v>
          </cell>
        </row>
        <row r="514">
          <cell r="B514" t="str">
            <v>福州城区亮化提升改造项目</v>
          </cell>
        </row>
        <row r="514">
          <cell r="G514" t="str">
            <v>城建环保</v>
          </cell>
          <cell r="H514" t="str">
            <v>福州市</v>
          </cell>
        </row>
        <row r="514">
          <cell r="J514" t="str">
            <v>
工程以“一河两带两渠两路”为建设路线，于2016-2020年，通过沿河截污调蓄系统建设、沿河排水口改造、河底污水干管修复、河道清淤、打通断头河、连通河道、泵闸建设、翻板闸建设、黑臭水体专项治理、拆除改造沿河旧屋区、分散式污水处理厂建设、水量分流、补水工程、排涝站建设、综合治理及海绵化改造、暗涵改造、曝气增氧、生态驳岸改造等手段，对福州四城区范围内的75条河进行系统治理，以消除黑臭、稳定水质、完善滨河绿带和步道、提升全线景观、确保行洪安全。
</v>
          </cell>
          <cell r="K514">
            <v>2017</v>
          </cell>
          <cell r="L514">
            <v>28618</v>
          </cell>
          <cell r="M514">
            <v>28618</v>
          </cell>
        </row>
        <row r="514">
          <cell r="S514" t="str">
            <v>国有独资</v>
          </cell>
          <cell r="T514" t="str">
            <v>其他</v>
          </cell>
          <cell r="U514">
            <v>0</v>
          </cell>
          <cell r="V514" t="str">
            <v>
正在准备招投标前期工作
</v>
          </cell>
          <cell r="W514">
            <v>28618</v>
          </cell>
          <cell r="X514" t="str">
            <v>
正在准备招投标前期工作，计划3月底前开工，5月底前竣工
</v>
          </cell>
          <cell r="Y514">
            <v>3</v>
          </cell>
          <cell r="Z514">
            <v>5</v>
          </cell>
        </row>
        <row r="514">
          <cell r="AG514" t="str">
            <v>
市建委、市城管委、市政建设开发公司、市园林局、鼓楼、台江、仓山区政府
</v>
          </cell>
        </row>
        <row r="514">
          <cell r="AJ514" t="str">
            <v>市建委</v>
          </cell>
          <cell r="AK514" t="str">
            <v>陈漠诚、朱训志、梁栋、孙利、</v>
          </cell>
          <cell r="AL514" t="str">
            <v>杨新坚</v>
          </cell>
          <cell r="AM514" t="str">
            <v>计划新开工</v>
          </cell>
        </row>
        <row r="515">
          <cell r="B515" t="str">
            <v>福州二环五四路口改造工程</v>
          </cell>
        </row>
        <row r="515">
          <cell r="G515" t="str">
            <v>城建环保</v>
          </cell>
          <cell r="H515" t="str">
            <v>鼓楼区、晋安区</v>
          </cell>
          <cell r="I515" t="str">
            <v>华大街道</v>
          </cell>
          <cell r="J515" t="str">
            <v>
项目位于福州市区北侧，西起龙腰高架（二环跨福飞北路高架桥）终点，东至斗门高架桥（二环跨华林路高架桥），南起二环五四路交叉口，北至新店互通。
</v>
          </cell>
          <cell r="K515" t="str">
            <v>2016-2017</v>
          </cell>
          <cell r="L515">
            <v>32372.98</v>
          </cell>
          <cell r="M515">
            <v>32372.98</v>
          </cell>
        </row>
        <row r="515">
          <cell r="S515" t="str">
            <v>国有独资
</v>
          </cell>
          <cell r="T515" t="str">
            <v>其他</v>
          </cell>
          <cell r="U515">
            <v>500</v>
          </cell>
          <cell r="V515" t="str">
            <v>
已完成项目建议书批复。
</v>
          </cell>
          <cell r="W515">
            <v>30000</v>
          </cell>
          <cell r="X515" t="str">
            <v>
一季度完成桩基80根施工；二季度完成下部结构；三季度完成全部匝道现浇预应力箱梁；四季度完成匝道拼装，桥面系施工，实现通车。
</v>
          </cell>
          <cell r="Y515">
            <v>3</v>
          </cell>
          <cell r="Z515">
            <v>12</v>
          </cell>
          <cell r="AA515">
            <v>150</v>
          </cell>
          <cell r="AB515">
            <v>150</v>
          </cell>
        </row>
        <row r="515">
          <cell r="AG515" t="str">
            <v>
市城乡建设发展总公司
</v>
          </cell>
          <cell r="AH515" t="str">
            <v>傅木森，总经理13809551120</v>
          </cell>
          <cell r="AI515" t="str">
            <v>苑晓明，13960881167</v>
          </cell>
          <cell r="AJ515" t="str">
            <v>市建委</v>
          </cell>
          <cell r="AK515" t="str">
            <v>陈漠诚</v>
          </cell>
          <cell r="AL515" t="str">
            <v>杨新坚</v>
          </cell>
          <cell r="AM515" t="str">
            <v>计划新开工</v>
          </cell>
        </row>
        <row r="516">
          <cell r="B516" t="str">
            <v>福州市连潘凤坂片区路网工程(前屿西路)</v>
          </cell>
        </row>
        <row r="516">
          <cell r="G516" t="str">
            <v>城建环保</v>
          </cell>
          <cell r="H516" t="str">
            <v>晋安区</v>
          </cell>
          <cell r="I516" t="str">
            <v>鼓山镇</v>
          </cell>
          <cell r="J516" t="str">
            <v>
项目为城市次干路，起点始于连江中路，终点止于前横路，道路全长1389.13米，规划道路红线宽42米，设计车速为40kmh。修建内容含道路工程、桥梁工程、交通工程、管线工程及绿化工程。
</v>
          </cell>
          <cell r="K516" t="str">
            <v>2017-2018</v>
          </cell>
          <cell r="L516">
            <v>183699</v>
          </cell>
          <cell r="M516">
            <v>83699</v>
          </cell>
        </row>
        <row r="516">
          <cell r="S516" t="str">
            <v>国有独资
</v>
          </cell>
          <cell r="T516" t="str">
            <v>其他</v>
          </cell>
          <cell r="U516">
            <v>300</v>
          </cell>
          <cell r="V516" t="str">
            <v>
已完成施工图图审工作，正进行工程清单与控制价评审工作。
</v>
          </cell>
          <cell r="W516">
            <v>30000</v>
          </cell>
          <cell r="X516" t="str">
            <v>
一季度完成施工前准备工作，完成项目搭建工作及施工变申请等准备工作；二季度完成已交地部分基坑支护工作；三季度完成基坑开挖管廊建设；四季度完成管廊上部路基建设。
</v>
          </cell>
          <cell r="Y516">
            <v>6</v>
          </cell>
        </row>
        <row r="516">
          <cell r="AA516">
            <v>95</v>
          </cell>
          <cell r="AB516">
            <v>39</v>
          </cell>
        </row>
        <row r="516">
          <cell r="AG516" t="str">
            <v>
市城乡建设发展总公司
</v>
          </cell>
          <cell r="AH516" t="str">
            <v>傅木森，总经理13809551120</v>
          </cell>
          <cell r="AI516" t="str">
            <v>陈海清，部门经理13559133377</v>
          </cell>
          <cell r="AJ516" t="str">
            <v>市建委</v>
          </cell>
          <cell r="AK516" t="str">
            <v>陈漠诚</v>
          </cell>
          <cell r="AL516" t="str">
            <v>杨新坚</v>
          </cell>
          <cell r="AM516" t="str">
            <v>计划新开工</v>
          </cell>
        </row>
        <row r="517">
          <cell r="B517" t="str">
            <v>西凤路</v>
          </cell>
        </row>
        <row r="517">
          <cell r="G517" t="str">
            <v>城建环保</v>
          </cell>
          <cell r="H517" t="str">
            <v>晋安区</v>
          </cell>
          <cell r="I517" t="str">
            <v>新店镇</v>
          </cell>
          <cell r="J517" t="str">
            <v>
项目道路红线宽度为16-40米，道路全长3500米。建设内容包括道路工程、排水工程、桥梁工程、照明工程等附属工程。
</v>
          </cell>
          <cell r="K517" t="str">
            <v>2017-2019</v>
          </cell>
          <cell r="L517">
            <v>102573</v>
          </cell>
          <cell r="M517">
            <v>102573</v>
          </cell>
        </row>
        <row r="517">
          <cell r="S517" t="str">
            <v>国有独资
</v>
          </cell>
          <cell r="T517" t="str">
            <v>其他</v>
          </cell>
          <cell r="U517">
            <v>0</v>
          </cell>
          <cell r="V517" t="str">
            <v>
前期立项手续已完成，正在进行招投标工作。
</v>
          </cell>
          <cell r="W517">
            <v>5000</v>
          </cell>
          <cell r="X517" t="str">
            <v>
一季度开展土地征收工作；二季度施工单位进场施工；三季度完成雨污水管道工程总量20%；四季度完成道路工程量10%。
</v>
          </cell>
          <cell r="Y517">
            <v>6</v>
          </cell>
        </row>
        <row r="517">
          <cell r="AG517" t="str">
            <v>
市城乡建设发展总公司
</v>
          </cell>
          <cell r="AH517" t="str">
            <v>傅木森，总经理13809551120</v>
          </cell>
          <cell r="AI517" t="str">
            <v>沙智鹏，13950433170</v>
          </cell>
          <cell r="AJ517" t="str">
            <v>市建委</v>
          </cell>
          <cell r="AK517" t="str">
            <v>陈漠诚</v>
          </cell>
          <cell r="AL517" t="str">
            <v>杨新坚</v>
          </cell>
          <cell r="AM517" t="str">
            <v>计划新开工</v>
          </cell>
        </row>
        <row r="518">
          <cell r="B518" t="str">
            <v>福泉高速公路连接线拓宽改造工程A段</v>
          </cell>
          <cell r="C518" t="str">
            <v>是</v>
          </cell>
        </row>
        <row r="518">
          <cell r="E518" t="str">
            <v>是</v>
          </cell>
          <cell r="F518" t="str">
            <v>是</v>
          </cell>
          <cell r="G518" t="str">
            <v>城建环保</v>
          </cell>
          <cell r="H518" t="str">
            <v>仓山区</v>
          </cell>
        </row>
        <row r="518">
          <cell r="J518" t="str">
            <v>
规划红线宽度100米，主线总长3514米，辅道总长3641米。主路等级为城市快速路，辅路为城市次干路。道路设计时速主路为80公里小时，辅路为40公里小时。
</v>
          </cell>
          <cell r="K518" t="str">
            <v>2017-2019</v>
          </cell>
          <cell r="L518">
            <v>222325</v>
          </cell>
          <cell r="M518">
            <v>222325</v>
          </cell>
        </row>
        <row r="518">
          <cell r="S518" t="str">
            <v>国有独资
</v>
          </cell>
          <cell r="T518" t="str">
            <v>其他</v>
          </cell>
          <cell r="U518">
            <v>5000</v>
          </cell>
          <cell r="V518" t="str">
            <v>
完成工程招投标工作并进场，启动部分拆迁交地工作。
</v>
          </cell>
          <cell r="W518">
            <v>10000</v>
          </cell>
          <cell r="X518" t="str">
            <v>
一季度组织施工单位开展进场施工准备并启动拆迁；二季度进场开始施工，完成交地拆迁10%；三季度完成拆迁交地至15%，完成管线施工5%；四季度完成拆迁交地至35%，管线施工至15%，路基10%；桥梁桩基完成10%。
</v>
          </cell>
          <cell r="Y518">
            <v>6</v>
          </cell>
        </row>
        <row r="518">
          <cell r="AA518">
            <v>410.7</v>
          </cell>
          <cell r="AB518">
            <v>411</v>
          </cell>
          <cell r="AC518">
            <v>35</v>
          </cell>
          <cell r="AD518">
            <v>35</v>
          </cell>
        </row>
        <row r="518">
          <cell r="AG518" t="str">
            <v>
福州市市政建设开发有限公司
</v>
          </cell>
          <cell r="AH518" t="str">
            <v>江帆副总经理13950329266</v>
          </cell>
          <cell r="AI518" t="str">
            <v>陈伟13358282211</v>
          </cell>
          <cell r="AJ518" t="str">
            <v>市建委</v>
          </cell>
          <cell r="AK518" t="str">
            <v>陈漠诚</v>
          </cell>
          <cell r="AL518" t="str">
            <v>杨新坚</v>
          </cell>
          <cell r="AM518" t="str">
            <v>计划新开工</v>
          </cell>
        </row>
        <row r="519">
          <cell r="B519" t="str">
            <v>福州市东南区水厂工艺改造工程</v>
          </cell>
        </row>
        <row r="519">
          <cell r="G519" t="str">
            <v>城建环保</v>
          </cell>
          <cell r="H519" t="str">
            <v>台江区</v>
          </cell>
          <cell r="I519" t="str">
            <v>鳌峰路13号</v>
          </cell>
          <cell r="J519" t="str">
            <v>
本项目工程规模15万m³/d，内容包括预臭氧接触池1座、高密度澄清池1座、翻板滤池1座、清水池两座、加药间1座、生产综合大楼1栋。生产综合大楼主要功能包含：净水厂配套的管理用房、生活设施用房、辅助设施用房。预留用于超滤处理构筑物、智慧水务等远期建设空间。并集合国家级水质监测中心、水务调度中心、便民服务办事大厅、管网维护、抢修等功能。
</v>
          </cell>
          <cell r="K519" t="str">
            <v>2017-2020</v>
          </cell>
          <cell r="L519">
            <v>65680.15</v>
          </cell>
        </row>
        <row r="519">
          <cell r="N519">
            <v>65680.15</v>
          </cell>
        </row>
        <row r="519">
          <cell r="S519" t="str">
            <v>国有独资</v>
          </cell>
          <cell r="T519" t="str">
            <v>其他</v>
          </cell>
          <cell r="U519">
            <v>553</v>
          </cell>
          <cell r="V519" t="str">
            <v>
完成管道迁改工程。
</v>
          </cell>
          <cell r="W519">
            <v>10000</v>
          </cell>
          <cell r="X519" t="str">
            <v>
一、二季度完成前期招标工作；三季度进场施工；四季度完成旧有构筑物拆除，桩基进场。
。
</v>
          </cell>
          <cell r="Y519">
            <v>12</v>
          </cell>
        </row>
        <row r="519">
          <cell r="AA519">
            <v>593.36</v>
          </cell>
        </row>
        <row r="519">
          <cell r="AG519" t="str">
            <v>
福州市自来水有限公司
</v>
          </cell>
          <cell r="AH519" t="str">
            <v>郑文芳（13600881395）</v>
          </cell>
          <cell r="AI519" t="str">
            <v>方海榕（13609529959）</v>
          </cell>
          <cell r="AJ519" t="str">
            <v>市建委</v>
          </cell>
          <cell r="AK519" t="str">
            <v>陈漠诚</v>
          </cell>
          <cell r="AL519" t="str">
            <v>杨新坚</v>
          </cell>
          <cell r="AM519" t="str">
            <v>计划新开工</v>
          </cell>
        </row>
        <row r="520">
          <cell r="B520" t="str">
            <v>洋里污水厂一、二、三期提标改造</v>
          </cell>
        </row>
        <row r="520">
          <cell r="E520" t="str">
            <v>是</v>
          </cell>
        </row>
        <row r="520">
          <cell r="G520" t="str">
            <v>城建环保</v>
          </cell>
          <cell r="H520" t="str">
            <v>晋安区</v>
          </cell>
          <cell r="I520" t="str">
            <v>鼓山镇</v>
          </cell>
          <cell r="J520" t="str">
            <v>
污水处理项目：该工程将40万吨日污水出水水质由一级B提升至一级A。
</v>
          </cell>
          <cell r="K520" t="str">
            <v>2017-2019</v>
          </cell>
          <cell r="L520">
            <v>23890</v>
          </cell>
        </row>
        <row r="520">
          <cell r="N520">
            <v>23890</v>
          </cell>
        </row>
        <row r="520">
          <cell r="S520" t="str">
            <v>国有独资</v>
          </cell>
          <cell r="T520" t="str">
            <v>其他</v>
          </cell>
          <cell r="U520">
            <v>100</v>
          </cell>
          <cell r="V520" t="str">
            <v>
7月6日取得福州市晋安区发展改革和科技局项目核准批复：榕晋发改科技基【2016】19号。
</v>
          </cell>
          <cell r="W520">
            <v>5500</v>
          </cell>
          <cell r="X520" t="str">
            <v>
一、二季度完成项目招标工作；三季度施工单位进场；四季度完成该项目基础施工及土建主体结构20%。
</v>
          </cell>
          <cell r="Y520">
            <v>7</v>
          </cell>
        </row>
        <row r="520">
          <cell r="AA520">
            <v>20</v>
          </cell>
          <cell r="AB520">
            <v>20</v>
          </cell>
        </row>
        <row r="520">
          <cell r="AG520" t="str">
            <v>
福建海峡环保有限公司
</v>
          </cell>
          <cell r="AH520" t="str">
            <v>卓贤文总经理13559165577</v>
          </cell>
          <cell r="AI520" t="str">
            <v>林威 部门经理15060677855</v>
          </cell>
          <cell r="AJ520" t="str">
            <v>市建委</v>
          </cell>
          <cell r="AK520" t="str">
            <v>陈漠诚</v>
          </cell>
          <cell r="AL520" t="str">
            <v>杨新坚</v>
          </cell>
          <cell r="AM520" t="str">
            <v>计划新开工</v>
          </cell>
        </row>
        <row r="521">
          <cell r="B521" t="str">
            <v>义北路北段（三环路-西庄路段）道路工程</v>
          </cell>
          <cell r="C521" t="str">
            <v>否</v>
          </cell>
        </row>
        <row r="521">
          <cell r="F521" t="str">
            <v>否</v>
          </cell>
          <cell r="G521" t="str">
            <v>城建环保</v>
          </cell>
          <cell r="H521" t="str">
            <v>晋安区、鼓楼区</v>
          </cell>
          <cell r="I521" t="str">
            <v>新店镇、五凤街道</v>
          </cell>
          <cell r="J521" t="str">
            <v>
主线长2932米，宽40米，新增义井互通一座，增设跨福飞路匝道桥。建设内容包含：道路、桥梁、综合管道、绿化工程、路灯照明等。
</v>
          </cell>
          <cell r="K521" t="str">
            <v>2017-2019</v>
          </cell>
          <cell r="L521">
            <v>217899</v>
          </cell>
          <cell r="M521">
            <v>217899</v>
          </cell>
        </row>
        <row r="521">
          <cell r="S521" t="str">
            <v>国有独资
</v>
          </cell>
          <cell r="T521" t="str">
            <v>其他</v>
          </cell>
          <cell r="U521">
            <v>200</v>
          </cell>
          <cell r="V521" t="str">
            <v>完成项目建议书审批。</v>
          </cell>
          <cell r="W521">
            <v>2000</v>
          </cell>
          <cell r="X521" t="str">
            <v>完成建设方案调整，完成工可文本编制，待评审。</v>
          </cell>
          <cell r="Y521">
            <v>12</v>
          </cell>
        </row>
        <row r="521">
          <cell r="AA521" t="str">
            <v>约300亩</v>
          </cell>
          <cell r="AB521">
            <v>0</v>
          </cell>
          <cell r="AC521">
            <v>0</v>
          </cell>
          <cell r="AD521">
            <v>0</v>
          </cell>
          <cell r="AE521">
            <v>0</v>
          </cell>
          <cell r="AF521">
            <v>0</v>
          </cell>
          <cell r="AG521" t="str">
            <v>
市市政建设开发有限公司
</v>
          </cell>
          <cell r="AH521" t="str">
            <v>江帆，总经理13950329266</v>
          </cell>
          <cell r="AI521" t="str">
            <v>蒋启忠，部门分管经理18559980798</v>
          </cell>
          <cell r="AJ521" t="str">
            <v>市建委</v>
          </cell>
          <cell r="AK521" t="str">
            <v>陈漠诚</v>
          </cell>
          <cell r="AL521" t="str">
            <v>杨新坚</v>
          </cell>
          <cell r="AM521" t="str">
            <v>计划新开工</v>
          </cell>
        </row>
        <row r="522">
          <cell r="B522" t="str">
            <v>天马佳园安置房东西侧和中间道路</v>
          </cell>
        </row>
        <row r="522">
          <cell r="G522" t="str">
            <v>城建环保</v>
          </cell>
        </row>
        <row r="522">
          <cell r="J522" t="str">
            <v>城市支路，设计全长440.917米，本次修建长度369.133米，道路红线24米。天马佳园安置房西侧和中间道路：西侧道路为城市次干道，218米，规划宽度35米，中间道路为城市支路，171米，规划宽度为24米。</v>
          </cell>
          <cell r="K522" t="str">
            <v>2016-2017</v>
          </cell>
          <cell r="L522">
            <v>14100</v>
          </cell>
        </row>
        <row r="522">
          <cell r="U522">
            <v>0</v>
          </cell>
          <cell r="V522" t="str">
            <v>
东侧：完成挂标。征地完成分寸分类，征地权属告知。正在办理农民社保。
西侧和中间：完成挂标，土地已经是纯国有，等待统建办完成报批。
</v>
          </cell>
          <cell r="W522">
            <v>9000</v>
          </cell>
          <cell r="X522" t="str">
            <v>完工。</v>
          </cell>
          <cell r="Y522">
            <v>5</v>
          </cell>
          <cell r="Z522">
            <v>12</v>
          </cell>
        </row>
        <row r="522">
          <cell r="AG522" t="str">
            <v>福州市市政建设开发有限公司</v>
          </cell>
        </row>
        <row r="522">
          <cell r="AJ522" t="str">
            <v>城投集团</v>
          </cell>
          <cell r="AK522" t="str">
            <v>林涛</v>
          </cell>
          <cell r="AL522" t="str">
            <v>杨新坚</v>
          </cell>
          <cell r="AM522" t="str">
            <v>计划新开工</v>
          </cell>
        </row>
        <row r="523">
          <cell r="B523" t="str">
            <v>福州市仓山三江口中心片区水系综合治理PPP项目（包七）</v>
          </cell>
          <cell r="C523" t="str">
            <v>否</v>
          </cell>
          <cell r="D523" t="str">
            <v>否</v>
          </cell>
          <cell r="E523" t="str">
            <v>否</v>
          </cell>
          <cell r="F523" t="str">
            <v>是</v>
          </cell>
          <cell r="G523" t="str">
            <v>城建环保</v>
          </cell>
          <cell r="H523" t="str">
            <v>仓山区</v>
          </cell>
        </row>
        <row r="523">
          <cell r="J523" t="str">
            <v>
清富河（长3528米，宽15米）、马杭洲河（长2477米，宽50~80米）、燕浦河及燕浦支河（长2911.27米，宽10~15米）、梁厝河（长1022米，宽50米）
</v>
          </cell>
          <cell r="K523" t="str">
            <v>2016-2020</v>
          </cell>
          <cell r="L523">
            <v>110000</v>
          </cell>
          <cell r="M523">
            <v>2750</v>
          </cell>
        </row>
        <row r="523">
          <cell r="R523">
            <v>107250</v>
          </cell>
          <cell r="S523" t="str">
            <v>政府出资人与社会投资人代表共同筹集</v>
          </cell>
          <cell r="T523" t="str">
            <v>否</v>
          </cell>
          <cell r="U523">
            <v>0</v>
          </cell>
          <cell r="V523" t="str">
            <v>
无。
</v>
          </cell>
          <cell r="W523">
            <v>35000</v>
          </cell>
          <cell r="X523" t="str">
            <v>
完成项目32%。
</v>
          </cell>
          <cell r="Y523" t="str">
            <v>1（燕浦河及燕浦支河）</v>
          </cell>
        </row>
        <row r="523">
          <cell r="AA523" t="str">
            <v>约32.7公顷</v>
          </cell>
        </row>
        <row r="523">
          <cell r="AG523" t="str">
            <v>
福州新区开发投资集团有限公司
</v>
          </cell>
          <cell r="AH523" t="str">
            <v>吴正颜总经理38720988</v>
          </cell>
          <cell r="AI523" t="str">
            <v>陈华副总经理38723208</v>
          </cell>
          <cell r="AJ523" t="str">
            <v>新区集团</v>
          </cell>
          <cell r="AK523" t="str">
            <v>林涛</v>
          </cell>
          <cell r="AL523" t="str">
            <v>胡振杰</v>
          </cell>
          <cell r="AM523" t="str">
            <v>计划新开工</v>
          </cell>
        </row>
        <row r="524">
          <cell r="B524" t="str">
            <v>福州市仓山会展中心片区水系综合治理PPP项目（包六）</v>
          </cell>
          <cell r="C524" t="str">
            <v>否</v>
          </cell>
          <cell r="D524" t="str">
            <v>否</v>
          </cell>
          <cell r="E524" t="str">
            <v>否</v>
          </cell>
          <cell r="F524" t="str">
            <v>是</v>
          </cell>
          <cell r="G524" t="str">
            <v>城建环保</v>
          </cell>
          <cell r="H524" t="str">
            <v>仓山区</v>
          </cell>
        </row>
        <row r="524">
          <cell r="J524" t="str">
            <v>
潘敦河（长4280m，宽18~30m）、牛浦河（长1610m，宽12~30m）、连坂河（长1492m，宽9~16m）、林浦河（长1507m，宽15~20m）、胪雷河（长5140m，宽30m）、螺城河（长3500m，宽15~30m）、石边河（长2278m，宽20m）、浚边河（长1342m，宽20m）、城门溪（长507m，宽12m）、罗洲河（长3811m）
</v>
          </cell>
          <cell r="K524" t="str">
            <v>2017-2020</v>
          </cell>
          <cell r="L524">
            <v>130000</v>
          </cell>
          <cell r="M524">
            <v>3186</v>
          </cell>
        </row>
        <row r="524">
          <cell r="R524">
            <v>126814</v>
          </cell>
          <cell r="S524" t="str">
            <v>政府出资人与社会投资人代表共同筹集</v>
          </cell>
          <cell r="T524" t="str">
            <v>否</v>
          </cell>
          <cell r="U524">
            <v>0</v>
          </cell>
          <cell r="V524" t="str">
            <v>
无。
</v>
          </cell>
          <cell r="W524">
            <v>45000</v>
          </cell>
          <cell r="X524" t="str">
            <v>
完成项目35%。
</v>
          </cell>
          <cell r="Y524">
            <v>12</v>
          </cell>
        </row>
        <row r="524">
          <cell r="AA524" t="str">
            <v>约55.8公顷</v>
          </cell>
        </row>
        <row r="524">
          <cell r="AG524" t="str">
            <v>
福州新区开发投资集团有限公司
</v>
          </cell>
          <cell r="AH524" t="str">
            <v>吴正颜总经理38720988</v>
          </cell>
          <cell r="AI524" t="str">
            <v>陈华副总经理38723208</v>
          </cell>
          <cell r="AJ524" t="str">
            <v>新区集团</v>
          </cell>
          <cell r="AK524" t="str">
            <v>林涛</v>
          </cell>
          <cell r="AL524" t="str">
            <v>胡振杰</v>
          </cell>
          <cell r="AM524" t="str">
            <v>计划新开工</v>
          </cell>
        </row>
        <row r="525">
          <cell r="B525" t="str">
            <v>福州市火车南站中央大道道路工程</v>
          </cell>
          <cell r="C525" t="str">
            <v>2016计划新开工</v>
          </cell>
        </row>
        <row r="525">
          <cell r="E525" t="str">
            <v>否</v>
          </cell>
          <cell r="F525" t="str">
            <v>是</v>
          </cell>
          <cell r="G525" t="str">
            <v>城建环保</v>
          </cell>
          <cell r="H525" t="str">
            <v>仓山区</v>
          </cell>
          <cell r="I525" t="str">
            <v>城门镇</v>
          </cell>
          <cell r="J525" t="str">
            <v>
中央大道：次干道、1.021公里、4个车道、设计时速40公里；纵三路接线：次干道、0.207公里、4个车道、设计时速40公里；纵四路接线：支路、0.137公里、2个车道、设计时速30公里；环站新城5#地连接线：支路、0.195公里、2个车道、设计时速30公里等。
</v>
          </cell>
          <cell r="K525" t="str">
            <v>2016-2017</v>
          </cell>
          <cell r="L525">
            <v>50291.75</v>
          </cell>
          <cell r="M525" t="str">
            <v>总投资
(50291.75万元)
建安投资（18235.38万元）</v>
          </cell>
        </row>
        <row r="525">
          <cell r="S525" t="str">
            <v>国有独资</v>
          </cell>
          <cell r="T525" t="str">
            <v>其他</v>
          </cell>
          <cell r="U525">
            <v>0</v>
          </cell>
          <cell r="V525" t="str">
            <v>
9月完成可研文本编制；11月完成立项批复；12月底完成施工招标并组织进场施工。
</v>
          </cell>
          <cell r="W525">
            <v>16000</v>
          </cell>
          <cell r="X525" t="str">
            <v>
计划10月完成项目建设。
</v>
          </cell>
          <cell r="Y525">
            <v>1</v>
          </cell>
          <cell r="Z525">
            <v>10</v>
          </cell>
          <cell r="AA525">
            <v>42.24</v>
          </cell>
          <cell r="AB525">
            <v>42</v>
          </cell>
        </row>
        <row r="525">
          <cell r="AG525" t="str">
            <v>
福州新区开发投资集团有限公司
</v>
          </cell>
          <cell r="AH525" t="str">
            <v>林涛、董事长、0591-38720933</v>
          </cell>
          <cell r="AI525" t="str">
            <v>黄庆财、公建部经理、0591-3822242</v>
          </cell>
          <cell r="AJ525" t="str">
            <v>新区集团</v>
          </cell>
          <cell r="AK525" t="str">
            <v>林涛</v>
          </cell>
          <cell r="AL525" t="str">
            <v>胡振杰</v>
          </cell>
          <cell r="AM525" t="str">
            <v>计划新开工</v>
          </cell>
        </row>
        <row r="526">
          <cell r="B526" t="str">
            <v>福州市红庙岭垃圾焚烧发电厂三期工程</v>
          </cell>
          <cell r="C526" t="str">
            <v>预备前期</v>
          </cell>
          <cell r="D526" t="str">
            <v>预备前期</v>
          </cell>
          <cell r="E526" t="str">
            <v>是</v>
          </cell>
          <cell r="F526" t="str">
            <v>否</v>
          </cell>
          <cell r="G526" t="str">
            <v>城建环保</v>
          </cell>
          <cell r="H526" t="str">
            <v>晋安区</v>
          </cell>
          <cell r="I526" t="str">
            <v>新店镇红庙岭</v>
          </cell>
          <cell r="J526" t="str">
            <v>
垃圾处理项目：日处理垃圾1200吨、新建2条600吨/日焚烧炉生产线及2台12MW凝汽式汽轮发电机组。主要建设内容：垃圾接收及储存系统、垃圾焚烧系统、余热回收系统、汽轮发电系统、烟气净化系统、倒班楼、检修车间、备品仓库及其它配套公用工程。
</v>
          </cell>
          <cell r="K526" t="str">
            <v>2017-2018</v>
          </cell>
          <cell r="L526">
            <v>52108</v>
          </cell>
          <cell r="M526">
            <v>4937</v>
          </cell>
          <cell r="N526">
            <v>14642</v>
          </cell>
          <cell r="O526">
            <v>32529</v>
          </cell>
          <cell r="P526">
            <v>0</v>
          </cell>
          <cell r="Q526">
            <v>0</v>
          </cell>
          <cell r="R526">
            <v>0</v>
          </cell>
          <cell r="S526" t="str">
            <v>民营独资
</v>
          </cell>
          <cell r="T526" t="str">
            <v>其他</v>
          </cell>
          <cell r="U526">
            <v>3500</v>
          </cell>
          <cell r="V526" t="str">
            <v>
已完成工程可行性研究报告，正在编制环境影响评估报告、项目申请报告。市规划局已出具该项目选址工作红线图。配套三通一平工程已完成工可报告、地质勘查报告、水土保持报告、规划选址论证、环评、林业可研和初步设计等前期工作。
</v>
          </cell>
          <cell r="W526">
            <v>13000</v>
          </cell>
          <cell r="X526" t="str">
            <v>
1、完成选址、征地、环评、立项等工作；2、建审；3、招投标（勘察设计、施工、监理）；4、开工;5、完成项目三通一平建设工作。
</v>
          </cell>
          <cell r="Y526">
            <v>5</v>
          </cell>
        </row>
        <row r="526">
          <cell r="AA526">
            <v>74</v>
          </cell>
          <cell r="AB526">
            <v>74</v>
          </cell>
          <cell r="AC526">
            <v>0</v>
          </cell>
          <cell r="AD526">
            <v>0</v>
          </cell>
          <cell r="AE526">
            <v>0</v>
          </cell>
          <cell r="AF526">
            <v>0</v>
          </cell>
          <cell r="AG526" t="str">
            <v>
福建保罗环保能源有限公司
、红庙岭垃圾综合处理场</v>
          </cell>
          <cell r="AH526" t="str">
            <v>黄国华         职务：副总     电话：      0591-87910560      手机：13705911257</v>
          </cell>
          <cell r="AI526" t="str">
            <v>郑飞           职务：外联  
电话：       0591-87910560  手机：15980271935</v>
          </cell>
          <cell r="AJ526" t="str">
            <v>市城管委</v>
          </cell>
          <cell r="AK526" t="str">
            <v>林坦</v>
          </cell>
          <cell r="AL526" t="str">
            <v>杨新坚</v>
          </cell>
          <cell r="AM526" t="str">
            <v>计划新开工</v>
          </cell>
        </row>
        <row r="527">
          <cell r="B527" t="str">
            <v>福州市餐厨垃圾废弃物综合利用项目</v>
          </cell>
          <cell r="C527" t="str">
            <v>预备前期</v>
          </cell>
          <cell r="D527" t="str">
            <v>预备前期</v>
          </cell>
          <cell r="E527" t="str">
            <v>是</v>
          </cell>
          <cell r="F527" t="str">
            <v>否</v>
          </cell>
          <cell r="G527" t="str">
            <v>城建环保</v>
          </cell>
          <cell r="H527" t="str">
            <v>晋安区</v>
          </cell>
          <cell r="I527" t="str">
            <v>新店镇红庙岭</v>
          </cell>
          <cell r="J527" t="str">
            <v>
一期建设规模为收运及处置餐厨垃圾250吨/日和废弃油脂25吨/日，二期续建规模为收运及处置餐厨垃圾250吨/日和废弃油脂25吨/日。
</v>
          </cell>
          <cell r="K527" t="str">
            <v>2017-2018.6</v>
          </cell>
          <cell r="L527">
            <v>25900</v>
          </cell>
          <cell r="M527">
            <v>7964</v>
          </cell>
        </row>
        <row r="527">
          <cell r="T527" t="str">
            <v>其他</v>
          </cell>
          <cell r="U527">
            <v>237</v>
          </cell>
          <cell r="V527" t="str">
            <v>
已完成工程可行性研究报告和水土保持报告的编制和评审工作。初步勘测工作。正在编制地质灾害、社会稳定、林业可研、环评等前期设计工作。已完成了项目实施方案、物有所值评价论证和财政承受能力论证的编制工作，并通过了“两论”评审会。土规修改工作已完成，听证会已通过。土地预审公示已结束，已将项目实施方案报请市政府审议，待审议通过后开展项目PPP招标工作。
</v>
          </cell>
          <cell r="W527">
            <v>8000</v>
          </cell>
          <cell r="X527" t="str">
            <v>
4月底前完成项目前期各项工作，上半年完成项目配套“三通一平”建设，主体工程计划于7月开工建设。
</v>
          </cell>
          <cell r="Y527">
            <v>2</v>
          </cell>
        </row>
        <row r="527">
          <cell r="AA527">
            <v>90.94</v>
          </cell>
          <cell r="AB527">
            <v>90.94</v>
          </cell>
        </row>
        <row r="527">
          <cell r="AG527" t="str">
            <v>
红庙岭垃圾综合处理场
</v>
          </cell>
          <cell r="AH527" t="str">
            <v>郑炎斌      职务：场长
电话：87951568
手机：13705056313</v>
          </cell>
          <cell r="AI527" t="str">
            <v>陈楚
职务：外联
电话：87957917
手机：
13665041827</v>
          </cell>
          <cell r="AJ527" t="str">
            <v>市城管委</v>
          </cell>
          <cell r="AK527" t="str">
            <v>林坦</v>
          </cell>
          <cell r="AL527" t="str">
            <v>杨新坚</v>
          </cell>
          <cell r="AM527" t="str">
            <v>计划新开工</v>
          </cell>
        </row>
        <row r="528">
          <cell r="B528" t="str">
            <v>福州市危险废弃物处置项目</v>
          </cell>
          <cell r="C528" t="str">
            <v>预备前期</v>
          </cell>
          <cell r="D528" t="str">
            <v>预备前期</v>
          </cell>
          <cell r="E528" t="str">
            <v>是</v>
          </cell>
          <cell r="F528" t="str">
            <v>否</v>
          </cell>
          <cell r="G528" t="str">
            <v>城建环保</v>
          </cell>
          <cell r="H528" t="str">
            <v>晋安区</v>
          </cell>
          <cell r="I528" t="str">
            <v>新店镇红庙岭</v>
          </cell>
          <cell r="J528" t="str">
            <v>
主要工程内容包括危险废物收集运输和暂存系统、焚烧系统、固化系统等主体生产设施、安全填埋场和辅助配套公用工程设施。
</v>
          </cell>
          <cell r="K528" t="str">
            <v>2017-2018</v>
          </cell>
          <cell r="L528">
            <v>24767</v>
          </cell>
          <cell r="M528">
            <v>8274</v>
          </cell>
        </row>
        <row r="528">
          <cell r="T528" t="str">
            <v>其他</v>
          </cell>
          <cell r="U528">
            <v>0</v>
          </cell>
          <cell r="V528" t="str">
            <v>
已完成项目规划选址和工程可行性研究报告，选定了咨询单位福建国信招标集团公司。
</v>
          </cell>
          <cell r="W528">
            <v>8000</v>
          </cell>
          <cell r="X528" t="str">
            <v>
1、完成选址、征地、环评、立项等工作；2、建审；3、招投标（勘察设计、施工、监理）4、开工。
</v>
          </cell>
          <cell r="Y528">
            <v>4</v>
          </cell>
        </row>
        <row r="528">
          <cell r="AA528">
            <v>206</v>
          </cell>
          <cell r="AB528">
            <v>206</v>
          </cell>
        </row>
        <row r="528">
          <cell r="AG528" t="str">
            <v>
红庙岭垃圾综合处理场
</v>
          </cell>
          <cell r="AH528" t="str">
            <v>郑炎斌      职务：场长
电话：87951568
手机：13705056313</v>
          </cell>
          <cell r="AI528" t="str">
            <v>陈楚
职务：外联
电话：87957917
手机：
13665041827</v>
          </cell>
          <cell r="AJ528" t="str">
            <v>市城管委</v>
          </cell>
          <cell r="AK528" t="str">
            <v>林坦</v>
          </cell>
          <cell r="AL528" t="str">
            <v>杨新坚</v>
          </cell>
          <cell r="AM528" t="str">
            <v>计划新开工</v>
          </cell>
        </row>
        <row r="529">
          <cell r="B529" t="str">
            <v>工业科技</v>
          </cell>
        </row>
        <row r="529">
          <cell r="J529">
            <v>65</v>
          </cell>
          <cell r="K529" t="str">
            <v>项</v>
          </cell>
          <cell r="L529">
            <v>7566421</v>
          </cell>
        </row>
        <row r="529">
          <cell r="U529">
            <v>213450</v>
          </cell>
        </row>
        <row r="529">
          <cell r="W529">
            <v>1920600</v>
          </cell>
        </row>
        <row r="530">
          <cell r="B530" t="str">
            <v>蓝海天网卫星导航及船联网项目</v>
          </cell>
          <cell r="C530" t="str">
            <v>否</v>
          </cell>
          <cell r="D530" t="str">
            <v>否</v>
          </cell>
          <cell r="E530" t="str">
            <v>否</v>
          </cell>
          <cell r="F530" t="str">
            <v>否</v>
          </cell>
          <cell r="G530" t="str">
            <v>工业科技</v>
          </cell>
          <cell r="H530" t="str">
            <v>鼓楼区</v>
          </cell>
          <cell r="I530" t="str">
            <v>洪山镇</v>
          </cell>
          <cell r="J530" t="str">
            <v>
规划一期投资5000万元，用于筹建和平台开发，2017年船舶管理平台、电子支付平台同时上线，实现安装联网船只5万艘，硬件及服务营收5亿元目标。二期、三期由项目盈利投入，进一步拓展完善平台功能，扩大覆盖范围，2020年前达到业务全球化，营收近百亿的战略目标。
</v>
          </cell>
          <cell r="K530" t="str">
            <v>2017.06-2022.12</v>
          </cell>
          <cell r="L530">
            <v>55000</v>
          </cell>
        </row>
        <row r="530">
          <cell r="N530">
            <v>55000</v>
          </cell>
        </row>
        <row r="530">
          <cell r="S530" t="str">
            <v>民营独资</v>
          </cell>
        </row>
        <row r="530">
          <cell r="U530">
            <v>0</v>
          </cell>
          <cell r="V530" t="str">
            <v>
前期准备。
</v>
          </cell>
          <cell r="W530">
            <v>11000</v>
          </cell>
          <cell r="X530" t="str">
            <v>
全面完成第一期平台上线。
</v>
          </cell>
          <cell r="Y530">
            <v>6</v>
          </cell>
        </row>
        <row r="530">
          <cell r="AG530" t="str">
            <v>蓝海天网科技有限公司</v>
          </cell>
        </row>
        <row r="530">
          <cell r="AI530" t="str">
            <v>李荣平
经  理
15959043505</v>
          </cell>
          <cell r="AJ530" t="str">
            <v>鼓楼区</v>
          </cell>
          <cell r="AK530" t="str">
            <v>朱训志</v>
          </cell>
          <cell r="AL530" t="str">
            <v>薛侃</v>
          </cell>
          <cell r="AM530" t="str">
            <v>计划新开工</v>
          </cell>
        </row>
        <row r="531">
          <cell r="B531" t="str">
            <v>中国铁塔公司基站建设</v>
          </cell>
          <cell r="C531" t="str">
            <v>否</v>
          </cell>
        </row>
        <row r="531">
          <cell r="F531" t="str">
            <v>否</v>
          </cell>
          <cell r="G531" t="str">
            <v>工业科技</v>
          </cell>
          <cell r="H531" t="str">
            <v>鼓楼区</v>
          </cell>
          <cell r="I531" t="str">
            <v>五凤街道</v>
          </cell>
          <cell r="J531" t="str">
            <v>
建立基站。
</v>
          </cell>
          <cell r="K531" t="str">
            <v>2017.3-2017.12</v>
          </cell>
          <cell r="L531">
            <v>20000</v>
          </cell>
        </row>
        <row r="531">
          <cell r="U531">
            <v>0</v>
          </cell>
          <cell r="V531" t="str">
            <v>
办理前期手续。
</v>
          </cell>
          <cell r="W531">
            <v>20000</v>
          </cell>
          <cell r="X531" t="str">
            <v>
完成基站建设。
</v>
          </cell>
          <cell r="Y531">
            <v>3</v>
          </cell>
          <cell r="Z531">
            <v>12</v>
          </cell>
        </row>
        <row r="531">
          <cell r="AG531" t="str">
            <v>
中国铁塔股份有限福建分公司
</v>
          </cell>
          <cell r="AH531" t="str">
            <v>官  虹
15806069375</v>
          </cell>
        </row>
        <row r="531">
          <cell r="AJ531" t="str">
            <v>鼓楼区</v>
          </cell>
          <cell r="AK531" t="str">
            <v>朱训志</v>
          </cell>
          <cell r="AL531" t="str">
            <v>薛侃</v>
          </cell>
          <cell r="AM531" t="str">
            <v>计划新开工</v>
          </cell>
        </row>
        <row r="532">
          <cell r="B532" t="str">
            <v>福建机电大厦工程</v>
          </cell>
          <cell r="C532" t="str">
            <v>2017计划新开工</v>
          </cell>
          <cell r="D532" t="str">
            <v>否</v>
          </cell>
          <cell r="E532" t="str">
            <v>否</v>
          </cell>
          <cell r="F532" t="str">
            <v>否</v>
          </cell>
          <cell r="G532" t="str">
            <v>工业科技</v>
          </cell>
          <cell r="H532" t="str">
            <v>晋安区</v>
          </cell>
          <cell r="I532" t="str">
            <v>岳峰镇</v>
          </cell>
          <cell r="J532" t="str">
            <v>
占地面积1632.6㎡。总建筑面积30542㎡，总建筑高度99.95米，地上25层，地下三层。集军工武器装备研发、智能武器（导弹）研发及民爆、化工、设计等于一体的科研、技术服务业务大楼项目。
</v>
          </cell>
          <cell r="K532" t="str">
            <v>2017-2018</v>
          </cell>
          <cell r="L532">
            <v>23000</v>
          </cell>
          <cell r="M532">
            <v>0</v>
          </cell>
          <cell r="N532">
            <v>23000</v>
          </cell>
          <cell r="O532">
            <v>0</v>
          </cell>
          <cell r="P532">
            <v>0</v>
          </cell>
          <cell r="Q532">
            <v>0</v>
          </cell>
          <cell r="R532">
            <v>0</v>
          </cell>
          <cell r="S532" t="str">
            <v>国有独资</v>
          </cell>
          <cell r="T532" t="str">
            <v>否</v>
          </cell>
          <cell r="U532">
            <v>0</v>
          </cell>
          <cell r="V532" t="str">
            <v>
前期报批。
</v>
          </cell>
          <cell r="W532">
            <v>10000</v>
          </cell>
          <cell r="X532" t="str">
            <v>
主体工程施工。
</v>
          </cell>
          <cell r="Y532">
            <v>1</v>
          </cell>
        </row>
        <row r="532">
          <cell r="AA532" t="str">
            <v>4618.8平方米</v>
          </cell>
          <cell r="AB532">
            <v>7</v>
          </cell>
          <cell r="AC532">
            <v>0</v>
          </cell>
          <cell r="AD532">
            <v>0</v>
          </cell>
          <cell r="AE532">
            <v>0</v>
          </cell>
          <cell r="AF532">
            <v>0</v>
          </cell>
          <cell r="AG532" t="str">
            <v>
福建省机电（控股）有限责任公司
</v>
          </cell>
          <cell r="AH532" t="str">
            <v>邓炳文        0591-87619916</v>
          </cell>
          <cell r="AI532" t="str">
            <v>杨鹏            代建项目经理         13860601573</v>
          </cell>
          <cell r="AJ532" t="str">
            <v>晋安区</v>
          </cell>
          <cell r="AK532" t="str">
            <v>张定锋</v>
          </cell>
          <cell r="AL532" t="str">
            <v>郑勇</v>
          </cell>
          <cell r="AM532" t="str">
            <v>计划新开工</v>
          </cell>
        </row>
        <row r="533">
          <cell r="B533" t="str">
            <v>福建福君基因生物科技有限公司二代高通量基因检测医学检验所项目</v>
          </cell>
          <cell r="C533" t="str">
            <v>2017计划新开工</v>
          </cell>
          <cell r="D533" t="str">
            <v>否</v>
          </cell>
          <cell r="E533" t="str">
            <v>否</v>
          </cell>
          <cell r="F533" t="str">
            <v>否</v>
          </cell>
          <cell r="G533" t="str">
            <v>工业科技</v>
          </cell>
          <cell r="H533" t="str">
            <v>
晋安区</v>
          </cell>
          <cell r="I533" t="str">
            <v>新店镇</v>
          </cell>
          <cell r="J533" t="str">
            <v>
建筑面积2800㎡，引进全球顶尖的高通量基因检测技术平台核心技术、服务支持和大数据分析工具，开展基因检测技术服务与科研活动，为国内医疗机构及一般消费者提供国际一流水准的基因诊断服务。
</v>
          </cell>
          <cell r="K533" t="str">
            <v>2017-2018</v>
          </cell>
          <cell r="L533">
            <v>20000</v>
          </cell>
          <cell r="M533">
            <v>0</v>
          </cell>
          <cell r="N533">
            <v>20000</v>
          </cell>
          <cell r="O533">
            <v>0</v>
          </cell>
          <cell r="P533">
            <v>0</v>
          </cell>
          <cell r="Q533">
            <v>0</v>
          </cell>
          <cell r="R533">
            <v>0</v>
          </cell>
          <cell r="S533" t="str">
            <v>民营独资</v>
          </cell>
          <cell r="T533" t="str">
            <v>否</v>
          </cell>
          <cell r="U533">
            <v>0</v>
          </cell>
          <cell r="V533" t="str">
            <v>
前期报批。
</v>
          </cell>
          <cell r="W533">
            <v>10000</v>
          </cell>
          <cell r="X533" t="str">
            <v>
主体工程施工及设备引进。
</v>
          </cell>
          <cell r="Y533">
            <v>6</v>
          </cell>
        </row>
        <row r="533">
          <cell r="AA533">
            <v>4.2</v>
          </cell>
          <cell r="AB533">
            <v>0</v>
          </cell>
          <cell r="AC533">
            <v>0</v>
          </cell>
          <cell r="AD533">
            <v>0</v>
          </cell>
          <cell r="AE533">
            <v>0</v>
          </cell>
          <cell r="AF533">
            <v>0</v>
          </cell>
          <cell r="AG533" t="str">
            <v>
福建福君基因生物科技有限公司
</v>
          </cell>
          <cell r="AH533" t="str">
            <v>魏宪书。法定代表人、总经理。固话62753668，传真62753680。手机13665008888，email：wxshu@fulgent.com.cn</v>
          </cell>
          <cell r="AI533" t="str">
            <v>陈志伟，总经办，固话62753669，传真62753680。手机13615030828，email：chenzhiwei@fulgent.com.cn</v>
          </cell>
          <cell r="AJ533" t="str">
            <v>晋安区</v>
          </cell>
          <cell r="AK533" t="str">
            <v>张定锋</v>
          </cell>
          <cell r="AL533" t="str">
            <v>郑勇</v>
          </cell>
          <cell r="AM533" t="str">
            <v>计划新开工</v>
          </cell>
        </row>
        <row r="534">
          <cell r="B534" t="str">
            <v>晋安福兴经济开发区钢材市场及周边614亩地块</v>
          </cell>
          <cell r="C534" t="str">
            <v>2017计划新开工</v>
          </cell>
          <cell r="D534" t="str">
            <v>是</v>
          </cell>
          <cell r="E534" t="str">
            <v>否</v>
          </cell>
          <cell r="F534" t="str">
            <v>否</v>
          </cell>
          <cell r="G534" t="str">
            <v>工业科技</v>
          </cell>
          <cell r="H534" t="str">
            <v>工业</v>
          </cell>
          <cell r="I534" t="str">
            <v>鼓山镇</v>
          </cell>
          <cell r="J534" t="str">
            <v>
位于前横路以东、河滨路以西、化工路以南、湖塘路两侧（湖塘路南侧约31亩南方钢材市场土地），总占地面积约645亩，房屋征收面积约23.2万㎡，含C1等分区块项目建设。
</v>
          </cell>
          <cell r="K534" t="str">
            <v>2017-2020</v>
          </cell>
          <cell r="L534">
            <v>400000</v>
          </cell>
          <cell r="M534">
            <v>400000</v>
          </cell>
          <cell r="N534">
            <v>0</v>
          </cell>
          <cell r="O534">
            <v>0</v>
          </cell>
          <cell r="P534">
            <v>0</v>
          </cell>
          <cell r="Q534">
            <v>0</v>
          </cell>
          <cell r="R534">
            <v>0</v>
          </cell>
          <cell r="S534" t="str">
            <v>国有独资</v>
          </cell>
          <cell r="T534" t="str">
            <v>否</v>
          </cell>
          <cell r="U534">
            <v>60000</v>
          </cell>
          <cell r="V534" t="str">
            <v>
1、中轻集团完成交地。
2、农工商集团签订补偿协议。
3、鳝溪农场签订征收及收储协议。
</v>
          </cell>
          <cell r="W534">
            <v>40000</v>
          </cell>
          <cell r="X534" t="str">
            <v>
部分地块完成交地并动工建设。
</v>
          </cell>
          <cell r="Y534">
            <v>12</v>
          </cell>
        </row>
        <row r="534">
          <cell r="AA534">
            <v>614</v>
          </cell>
          <cell r="AB534">
            <v>614</v>
          </cell>
          <cell r="AC534">
            <v>0</v>
          </cell>
          <cell r="AD534">
            <v>0</v>
          </cell>
          <cell r="AE534">
            <v>0</v>
          </cell>
          <cell r="AF534">
            <v>0</v>
          </cell>
          <cell r="AG534" t="str">
            <v>
晋安区建设中心
</v>
          </cell>
          <cell r="AH534" t="str">
            <v>林友
13705086962</v>
          </cell>
          <cell r="AI534" t="str">
            <v>林友
13705086962</v>
          </cell>
          <cell r="AJ534" t="str">
            <v>晋安区</v>
          </cell>
          <cell r="AK534" t="str">
            <v>张定锋</v>
          </cell>
          <cell r="AL534" t="str">
            <v>阮孝应</v>
          </cell>
          <cell r="AM534" t="str">
            <v>计划新开工</v>
          </cell>
        </row>
        <row r="535">
          <cell r="B535" t="str">
            <v>科立视三期</v>
          </cell>
        </row>
        <row r="535">
          <cell r="F535" t="str">
            <v>是</v>
          </cell>
          <cell r="G535" t="str">
            <v>工业科技</v>
          </cell>
          <cell r="H535" t="str">
            <v>马尾区</v>
          </cell>
          <cell r="I535" t="str">
            <v>马尾镇</v>
          </cell>
          <cell r="J535" t="str">
            <v>
建筑面积5.3万㎡，新建厂房及配套设施，购置生产、加工设备（其中进口设备90台套），建设2条触控屏盖板生产线，年产量5600万片触控显示屏盖板（以14寸计）。
</v>
          </cell>
          <cell r="K535" t="str">
            <v>2017-2019</v>
          </cell>
          <cell r="L535">
            <v>110000</v>
          </cell>
        </row>
        <row r="535">
          <cell r="N535">
            <v>110000</v>
          </cell>
        </row>
        <row r="535">
          <cell r="S535" t="str">
            <v>民营独资</v>
          </cell>
          <cell r="T535" t="str">
            <v>其他</v>
          </cell>
          <cell r="U535">
            <v>0</v>
          </cell>
          <cell r="V535" t="str">
            <v>
项目前期准备，进行生产设备采购考察。
</v>
          </cell>
          <cell r="W535">
            <v>25000</v>
          </cell>
          <cell r="X535" t="str">
            <v>
完成部分设备采购，开始一条生产线安装。
</v>
          </cell>
          <cell r="Y535">
            <v>10</v>
          </cell>
        </row>
        <row r="535">
          <cell r="AA535">
            <v>40</v>
          </cell>
          <cell r="AB535">
            <v>40</v>
          </cell>
        </row>
        <row r="535">
          <cell r="AG535" t="str">
            <v>
科立视材料科技有限公司
</v>
          </cell>
          <cell r="AH535" t="str">
            <v>黄拓中18606071326</v>
          </cell>
          <cell r="AI535" t="str">
            <v>温工15395906012</v>
          </cell>
          <cell r="AJ535" t="str">
            <v>马尾区</v>
          </cell>
          <cell r="AK535" t="str">
            <v>陈曾勇</v>
          </cell>
          <cell r="AL535" t="str">
            <v>陈晔</v>
          </cell>
          <cell r="AM535" t="str">
            <v>计划新开工</v>
          </cell>
        </row>
        <row r="536">
          <cell r="B536" t="str">
            <v>飞毛腿高能量密度新能源汽车（电动）动力电池组（一期）</v>
          </cell>
        </row>
        <row r="536">
          <cell r="F536" t="str">
            <v>是</v>
          </cell>
          <cell r="G536" t="str">
            <v>工业科技</v>
          </cell>
          <cell r="H536" t="str">
            <v>马尾区</v>
          </cell>
          <cell r="I536" t="str">
            <v>马尾镇</v>
          </cell>
          <cell r="J536" t="str">
            <v>
租赁厂房5万㎡，购置生产及检测设备，建设动力电池组生产线、实验室、综合测试中心。
</v>
          </cell>
          <cell r="K536" t="str">
            <v>2017-2019</v>
          </cell>
          <cell r="L536">
            <v>70000</v>
          </cell>
        </row>
        <row r="536">
          <cell r="N536">
            <v>70000</v>
          </cell>
        </row>
        <row r="536">
          <cell r="S536" t="str">
            <v>民营独资</v>
          </cell>
          <cell r="T536" t="str">
            <v>其他</v>
          </cell>
          <cell r="U536">
            <v>0</v>
          </cell>
          <cell r="V536" t="str">
            <v>
前期报批手续。
</v>
          </cell>
          <cell r="W536">
            <v>10000</v>
          </cell>
          <cell r="X536" t="str">
            <v>
争取年底前动工。
</v>
          </cell>
          <cell r="Y536">
            <v>12</v>
          </cell>
        </row>
        <row r="536">
          <cell r="AG536" t="str">
            <v>
福建飞毛腿动力科技有限公司
</v>
          </cell>
        </row>
        <row r="536">
          <cell r="AI536" t="str">
            <v>罗颖13600887217</v>
          </cell>
          <cell r="AJ536" t="str">
            <v>马尾区</v>
          </cell>
          <cell r="AK536" t="str">
            <v>陈曾勇</v>
          </cell>
          <cell r="AL536" t="str">
            <v>陈晔</v>
          </cell>
          <cell r="AM536" t="str">
            <v>计划新开工</v>
          </cell>
        </row>
        <row r="537">
          <cell r="B537" t="str">
            <v>智能支付研发中心项目</v>
          </cell>
        </row>
        <row r="537">
          <cell r="F537" t="str">
            <v>是</v>
          </cell>
          <cell r="G537" t="str">
            <v>工业科技</v>
          </cell>
          <cell r="H537" t="str">
            <v>马尾区</v>
          </cell>
          <cell r="I537" t="str">
            <v>马尾镇</v>
          </cell>
          <cell r="J537" t="str">
            <v>
通过改造研发场所11364㎡，购置NFC测试设备、ICT自动化测试工装机械臂、通信综合测试仪、3D打印机等设备，用于标准POS更新换代、智能POS完善升级、MPOS持续推新以及新兴支付技术与产品的研发。
</v>
          </cell>
          <cell r="K537" t="str">
            <v>2017-2018</v>
          </cell>
          <cell r="L537">
            <v>15300</v>
          </cell>
        </row>
        <row r="537">
          <cell r="N537">
            <v>15300</v>
          </cell>
        </row>
        <row r="537">
          <cell r="S537" t="str">
            <v>民营独资</v>
          </cell>
          <cell r="T537" t="str">
            <v>其他</v>
          </cell>
          <cell r="U537">
            <v>0</v>
          </cell>
          <cell r="V537" t="str">
            <v>
可研阶段。
</v>
          </cell>
          <cell r="W537">
            <v>7000</v>
          </cell>
          <cell r="X537" t="str">
            <v>
厂房改造完成，设备开始购买。
</v>
          </cell>
          <cell r="Y537">
            <v>6</v>
          </cell>
        </row>
        <row r="537">
          <cell r="AG537" t="str">
            <v>
福建新大陆电脑股份有限公司
</v>
          </cell>
          <cell r="AH537" t="str">
            <v>刘彬希18065131042</v>
          </cell>
          <cell r="AI537" t="str">
            <v>刘彬希18065131042</v>
          </cell>
          <cell r="AJ537" t="str">
            <v>马尾区</v>
          </cell>
          <cell r="AK537" t="str">
            <v>陈曾勇</v>
          </cell>
          <cell r="AL537" t="str">
            <v>陈晔</v>
          </cell>
          <cell r="AM537" t="str">
            <v>计划新开工</v>
          </cell>
        </row>
        <row r="538">
          <cell r="B538" t="str">
            <v>福清元洪国际食品园</v>
          </cell>
        </row>
        <row r="538">
          <cell r="E538" t="str">
            <v>否</v>
          </cell>
          <cell r="F538" t="str">
            <v>否</v>
          </cell>
          <cell r="G538" t="str">
            <v>工业科技</v>
          </cell>
          <cell r="H538" t="str">
            <v>福清市</v>
          </cell>
          <cell r="I538" t="str">
            <v>元洪投资区</v>
          </cell>
          <cell r="J538" t="str">
            <v>
项目一期：总建筑面积295900㎡，完成项目填方工程及六条配套道路，总长约4.03公里及一栋宿舍楼、一座仓库、10栋厂房。
项目二期：冷链物流项目总建筑面积328200㎡，仓库仓储项目总建筑面积228200㎡，零售项目总建筑面积209200㎡，食品制造项目总建筑面积300200㎡，水产品加工项目总建筑面积258200㎡。
</v>
          </cell>
          <cell r="K538" t="str">
            <v>2017-2020</v>
          </cell>
          <cell r="L538">
            <v>1246758</v>
          </cell>
          <cell r="M538">
            <v>0</v>
          </cell>
          <cell r="N538">
            <v>0</v>
          </cell>
          <cell r="O538">
            <v>0</v>
          </cell>
          <cell r="P538">
            <v>0</v>
          </cell>
          <cell r="Q538">
            <v>0</v>
          </cell>
          <cell r="R538">
            <v>0</v>
          </cell>
          <cell r="S538">
            <v>0</v>
          </cell>
          <cell r="T538">
            <v>0</v>
          </cell>
          <cell r="U538">
            <v>0</v>
          </cell>
          <cell r="V538" t="str">
            <v>前期工作。</v>
          </cell>
          <cell r="W538">
            <v>131000</v>
          </cell>
          <cell r="X538" t="str">
            <v>
项目一期：一季度完成部分填方，二、三季度完成填方，启动路网建设；四季度部分项目动工。
项目二期一季度委托项目工可、海洋环评编制、海域使用权论证设计工作；二季度完成项目工可编制、评审、立项；三季度完成项目海洋环评编制、评审及海域使用权论证；四季度开展海域招拍挂前期工作。
</v>
          </cell>
          <cell r="Y538">
            <v>12</v>
          </cell>
        </row>
        <row r="538">
          <cell r="AG538" t="str">
            <v>
福清市港城建设开发有限公司
</v>
          </cell>
          <cell r="AH538" t="str">
            <v>林 炜13906921647</v>
          </cell>
          <cell r="AI538" t="str">
            <v>林 炜13906921647</v>
          </cell>
          <cell r="AJ538" t="str">
            <v>福清市</v>
          </cell>
          <cell r="AK538" t="str">
            <v>张帆</v>
          </cell>
          <cell r="AL538" t="str">
            <v>胡振杰</v>
          </cell>
          <cell r="AM538" t="str">
            <v>计划新开工</v>
          </cell>
        </row>
        <row r="539">
          <cell r="B539" t="str">
            <v>恒润管道项目</v>
          </cell>
          <cell r="C539" t="str">
            <v>是</v>
          </cell>
          <cell r="D539" t="str">
            <v>计划新开工</v>
          </cell>
          <cell r="E539" t="str">
            <v>是</v>
          </cell>
          <cell r="F539" t="str">
            <v>是</v>
          </cell>
          <cell r="G539" t="str">
            <v>工业科技</v>
          </cell>
          <cell r="H539" t="str">
            <v>福清市</v>
          </cell>
          <cell r="I539" t="str">
            <v>新厝镇</v>
          </cell>
          <cell r="J539" t="str">
            <v>
总用地面积125亩，一期建设用地88亩，总建筑面积45000㎡，建成厂房一座（280X72），一座试验车间（五层）。
</v>
          </cell>
          <cell r="K539" t="str">
            <v>2017-2018  </v>
          </cell>
          <cell r="L539">
            <v>40000</v>
          </cell>
          <cell r="M539">
            <v>0</v>
          </cell>
          <cell r="N539">
            <v>40000</v>
          </cell>
          <cell r="O539">
            <v>0</v>
          </cell>
          <cell r="P539">
            <v>0</v>
          </cell>
          <cell r="Q539">
            <v>0</v>
          </cell>
          <cell r="R539">
            <v>0</v>
          </cell>
          <cell r="S539" t="str">
            <v>民营独资</v>
          </cell>
          <cell r="T539" t="str">
            <v>其它</v>
          </cell>
          <cell r="U539">
            <v>0</v>
          </cell>
          <cell r="V539" t="str">
            <v>
正在开展前期筹备工作。
</v>
          </cell>
          <cell r="W539">
            <v>21600</v>
          </cell>
          <cell r="X539" t="str">
            <v>
一季度一期主体建设报批，二季度一期工程建设用地平整，三季度一期部分主体建设；四季度完成生产车间主体建设。
</v>
          </cell>
          <cell r="Y539">
            <v>9</v>
          </cell>
        </row>
        <row r="539">
          <cell r="AA539">
            <v>125</v>
          </cell>
          <cell r="AB539">
            <v>88</v>
          </cell>
          <cell r="AC539">
            <v>0</v>
          </cell>
          <cell r="AD539">
            <v>0</v>
          </cell>
          <cell r="AE539">
            <v>0</v>
          </cell>
          <cell r="AF539">
            <v>0</v>
          </cell>
          <cell r="AG539" t="str">
            <v>
福建恒润集团有限公司
</v>
          </cell>
          <cell r="AH539" t="str">
            <v>韩继明副总经理   13623370018</v>
          </cell>
          <cell r="AI539" t="str">
            <v>小 窦 18631820695</v>
          </cell>
          <cell r="AJ539" t="str">
            <v>福清市</v>
          </cell>
          <cell r="AK539" t="str">
            <v>张帆</v>
          </cell>
          <cell r="AL539" t="str">
            <v>胡振杰</v>
          </cell>
          <cell r="AM539" t="str">
            <v>计划新开工</v>
          </cell>
        </row>
        <row r="540">
          <cell r="B540" t="str">
            <v>福能集团大型煤气化项目</v>
          </cell>
          <cell r="C540" t="str">
            <v>否</v>
          </cell>
          <cell r="D540" t="str">
            <v>否</v>
          </cell>
          <cell r="E540" t="str">
            <v>否</v>
          </cell>
          <cell r="F540" t="str">
            <v>否</v>
          </cell>
          <cell r="G540" t="str">
            <v>工业科技</v>
          </cell>
          <cell r="H540" t="str">
            <v>福清市</v>
          </cell>
          <cell r="I540" t="str">
            <v>江阴镇</v>
          </cell>
          <cell r="J540" t="str">
            <v>
新建60万吨/年煤制气装置，并收购耀隆化工现有煤制气装置。销售收入30亿元/年，利税7亿元/年。用地650亩。
</v>
          </cell>
          <cell r="K540" t="str">
            <v>2017-2019</v>
          </cell>
          <cell r="L540">
            <v>350000</v>
          </cell>
          <cell r="M540" t="str">
            <v>/</v>
          </cell>
          <cell r="N540">
            <v>350000</v>
          </cell>
          <cell r="O540" t="str">
            <v>
</v>
          </cell>
          <cell r="P540" t="str">
            <v>/</v>
          </cell>
          <cell r="Q540" t="str">
            <v>/</v>
          </cell>
          <cell r="R540" t="str">
            <v>
</v>
          </cell>
          <cell r="S540" t="str">
            <v>
10、其他</v>
          </cell>
          <cell r="T540" t="str">
            <v>3、其他。</v>
          </cell>
          <cell r="U540">
            <v>0</v>
          </cell>
          <cell r="V540" t="str">
            <v>
福建省石化集团与耀隆化工（先由耀隆化工代表天辰公司）已签订合作协议，合资公司已注册。项目可研正在修编定稿，安评、环评已委托编制，项目用地详勘已完成招标，目前正在做初勘；社会稳定风险分析及评估、节能评估已经开始招投标。
</v>
          </cell>
          <cell r="W540">
            <v>20000</v>
          </cell>
          <cell r="X540" t="str">
            <v>
在征交地完成后：一季度完成填方、地质勘探；二季度完成项目立项、总平图设计、建设用地规划许可；三季度完成安评、环评、办理建设工程规划许可、建设工程施工许可；四季度签订项目总承包合同，完成施工设计和设备招标。
</v>
          </cell>
          <cell r="Y540">
            <v>12</v>
          </cell>
        </row>
        <row r="540">
          <cell r="AG540" t="str">
            <v>
福建省能源集团有限公司、中国天辰工程有限公司、福州耀隆化工集团公司
</v>
          </cell>
        </row>
        <row r="540">
          <cell r="AI540" t="str">
            <v>苏光华15280034960</v>
          </cell>
          <cell r="AJ540" t="str">
            <v>福清市</v>
          </cell>
          <cell r="AK540" t="str">
            <v>张帆</v>
          </cell>
          <cell r="AL540" t="str">
            <v>胡振杰</v>
          </cell>
          <cell r="AM540" t="str">
            <v>计划新开工</v>
          </cell>
        </row>
        <row r="541">
          <cell r="B541" t="str">
            <v>福清危险废物综合利用处置中心项目</v>
          </cell>
        </row>
        <row r="541">
          <cell r="E541" t="str">
            <v>否</v>
          </cell>
          <cell r="F541" t="str">
            <v>否</v>
          </cell>
          <cell r="G541" t="str">
            <v>工业科技</v>
          </cell>
          <cell r="H541" t="str">
            <v>福清市</v>
          </cell>
          <cell r="I541" t="str">
            <v>江
阴
工
业
区</v>
          </cell>
          <cell r="J541" t="str">
            <v>
新增建筑面积16032㎡，年处理11.1万吨危险废物，新建生产车间6栋，仓库一间，罐区4个及生产生活配套设施等。
</v>
          </cell>
          <cell r="K541" t="str">
            <v>2017-2018</v>
          </cell>
          <cell r="L541">
            <v>38000</v>
          </cell>
        </row>
        <row r="541">
          <cell r="S541" t="str">
            <v>民营独资</v>
          </cell>
          <cell r="T541" t="str">
            <v>其他</v>
          </cell>
          <cell r="U541">
            <v>5000</v>
          </cell>
          <cell r="V541" t="str">
            <v>
完成项目核准、总平、环评及安评，现场开展土地平整及厂区道路路基建设施工。
</v>
          </cell>
          <cell r="W541">
            <v>16000</v>
          </cell>
          <cell r="X541" t="str">
            <v>
一季度项目开工及基础完工，二季度土建完工，三季度设备安装完成，四季度设备调试运行。
</v>
          </cell>
          <cell r="Y541">
            <v>1</v>
          </cell>
        </row>
        <row r="541">
          <cell r="AG541" t="str">
            <v>
福州万泉塑业有限公司
</v>
          </cell>
          <cell r="AH541" t="str">
            <v>周文辉15880191885</v>
          </cell>
          <cell r="AI541" t="str">
            <v>周金安13511008999</v>
          </cell>
          <cell r="AJ541" t="str">
            <v>福清市</v>
          </cell>
          <cell r="AK541" t="str">
            <v>张帆</v>
          </cell>
          <cell r="AL541" t="str">
            <v>胡振杰</v>
          </cell>
          <cell r="AM541" t="str">
            <v>计划新开工</v>
          </cell>
        </row>
        <row r="542">
          <cell r="B542" t="str">
            <v>冠城瑞闽动力锂电池生产项目</v>
          </cell>
          <cell r="C542" t="str">
            <v>2016计划新开工</v>
          </cell>
          <cell r="D542" t="str">
            <v>2016计划新开工</v>
          </cell>
          <cell r="E542" t="str">
            <v>是</v>
          </cell>
          <cell r="F542" t="str">
            <v>是</v>
          </cell>
          <cell r="G542" t="str">
            <v>工业科技</v>
          </cell>
          <cell r="H542" t="str">
            <v>福清市</v>
          </cell>
          <cell r="I542" t="str">
            <v>音西街道</v>
          </cell>
          <cell r="J542" t="str">
            <v>
项目通过购买盘活原有工业用地79005㎡、原有工业房产30535.28㎡，新建厂房及配套88055.24㎡，引进涂布机、辊压机、叠片机等设备4098台/套，建设动力电池自动化生产线、电池系统组装线，技术达到国内领先，建成年产新能源汽车动力电池组5.6GWH动力锂离子电池。
</v>
          </cell>
          <cell r="K542" t="str">
            <v>2016-2019</v>
          </cell>
          <cell r="L542">
            <v>200000</v>
          </cell>
        </row>
        <row r="542">
          <cell r="T542" t="str">
            <v>否</v>
          </cell>
          <cell r="U542">
            <v>50000</v>
          </cell>
          <cell r="V542" t="str">
            <v>
厂房改造完成和设备到货。
</v>
          </cell>
          <cell r="W542">
            <v>50000</v>
          </cell>
          <cell r="X542" t="str">
            <v>一季度设备招投标完成，陆续到货；二季度部分设备安装调试。</v>
          </cell>
          <cell r="Y542">
            <v>6</v>
          </cell>
        </row>
        <row r="542">
          <cell r="AA542">
            <v>118.5</v>
          </cell>
        </row>
        <row r="542">
          <cell r="AG542" t="str">
            <v>
福建冠城瑞闽新能源科技有限公司
</v>
          </cell>
          <cell r="AH542" t="str">
            <v>汤菲13809500330</v>
          </cell>
          <cell r="AI542" t="str">
            <v>汤菲13809500330</v>
          </cell>
          <cell r="AJ542" t="str">
            <v>福清市</v>
          </cell>
          <cell r="AK542" t="str">
            <v>张帆</v>
          </cell>
          <cell r="AL542" t="str">
            <v>王进足</v>
          </cell>
          <cell r="AM542" t="str">
            <v>计划新开工</v>
          </cell>
        </row>
        <row r="543">
          <cell r="B543" t="str">
            <v>翔泽科技</v>
          </cell>
          <cell r="C543" t="str">
            <v>2016计划新开工</v>
          </cell>
          <cell r="D543" t="str">
            <v>2016计划新开工</v>
          </cell>
          <cell r="E543" t="str">
            <v>是</v>
          </cell>
          <cell r="F543" t="str">
            <v>是</v>
          </cell>
          <cell r="G543" t="str">
            <v>工业科技</v>
          </cell>
          <cell r="H543" t="str">
            <v>福清市</v>
          </cell>
          <cell r="I543" t="str">
            <v>宏路街道</v>
          </cell>
          <cell r="J543" t="str">
            <v>
项目用地面积约49.7亩。建设5栋车间，2栋办公室，1栋宿舍。
</v>
          </cell>
          <cell r="K543" t="str">
            <v>2016-2018</v>
          </cell>
          <cell r="L543">
            <v>15000</v>
          </cell>
        </row>
        <row r="543">
          <cell r="T543" t="str">
            <v>否</v>
          </cell>
          <cell r="U543">
            <v>9000</v>
          </cell>
          <cell r="V543" t="str">
            <v>
项目建设工程设计方案(含总平面图)正在修改。
</v>
          </cell>
          <cell r="W543">
            <v>5000</v>
          </cell>
          <cell r="X543" t="str">
            <v>
一二季度开展前期手续报批；三季度开始基础开挖；四季度主体建设。
</v>
          </cell>
          <cell r="Y543">
            <v>12</v>
          </cell>
        </row>
        <row r="543">
          <cell r="AA543">
            <v>49.7</v>
          </cell>
        </row>
        <row r="543">
          <cell r="AG543" t="str">
            <v>
福建省翔泽科技有限公司
</v>
          </cell>
        </row>
        <row r="543">
          <cell r="AI543" t="str">
            <v>陈钦珠18705075593</v>
          </cell>
          <cell r="AJ543" t="str">
            <v>福清市</v>
          </cell>
          <cell r="AK543" t="str">
            <v>张帆</v>
          </cell>
          <cell r="AL543" t="str">
            <v>王进足</v>
          </cell>
          <cell r="AM543" t="str">
            <v>计划新开工</v>
          </cell>
        </row>
        <row r="544">
          <cell r="B544" t="str">
            <v>中景石化聚丙烯热塑性弹性体项目</v>
          </cell>
        </row>
        <row r="544">
          <cell r="E544" t="str">
            <v>否</v>
          </cell>
          <cell r="F544" t="str">
            <v>否</v>
          </cell>
          <cell r="G544" t="str">
            <v>工业科技</v>
          </cell>
          <cell r="H544" t="str">
            <v>福清市</v>
          </cell>
          <cell r="I544" t="str">
            <v>江阴工业区</v>
          </cell>
          <cell r="J544" t="str">
            <v>
建设120万吨/年聚丙烯热塑性弹性体装置及配套设施。
</v>
          </cell>
          <cell r="K544" t="str">
            <v>2017-2019</v>
          </cell>
          <cell r="L544">
            <v>400000</v>
          </cell>
        </row>
        <row r="544">
          <cell r="U544">
            <v>0</v>
          </cell>
          <cell r="V544" t="str">
            <v>
前期手续报批阶段。
</v>
          </cell>
          <cell r="W544">
            <v>80000</v>
          </cell>
          <cell r="X544" t="str">
            <v>
一二季度开展项目安评、环评等前期工作，三四季度开展施工图设计审查和备案等手续。
</v>
          </cell>
          <cell r="Y544">
            <v>12</v>
          </cell>
        </row>
        <row r="544">
          <cell r="AG544" t="str">
            <v>
福建中景石化有限公司
</v>
          </cell>
          <cell r="AH544" t="str">
            <v>黄旭：13599433570</v>
          </cell>
          <cell r="AI544" t="str">
            <v>黄旭：13599433570</v>
          </cell>
          <cell r="AJ544" t="str">
            <v>福清市</v>
          </cell>
          <cell r="AK544" t="str">
            <v>张帆</v>
          </cell>
          <cell r="AL544" t="str">
            <v>王进足</v>
          </cell>
          <cell r="AM544" t="str">
            <v>计划新开工</v>
          </cell>
        </row>
        <row r="545">
          <cell r="B545" t="str">
            <v>福建三峡海上风电产业园</v>
          </cell>
          <cell r="C545" t="str">
            <v>预备前期</v>
          </cell>
          <cell r="D545" t="str">
            <v>预备前期</v>
          </cell>
          <cell r="E545" t="str">
            <v>是</v>
          </cell>
          <cell r="F545" t="str">
            <v>是</v>
          </cell>
          <cell r="G545" t="str">
            <v>工业科技</v>
          </cell>
          <cell r="H545" t="str">
            <v>福清市</v>
          </cell>
          <cell r="I545" t="str">
            <v>江
阴
工
业
区</v>
          </cell>
          <cell r="J545" t="str">
            <v>
项目总用地面积666822㎡，年产风电机组、叶片及配套设备150万kW-180万kW，达产时年产值150亿，主要建设风电机组厂三家、叶片厂一家、钢构厂一家、配套设备厂二家、可研办公楼、公寓宿舍楼、堆场及厂区配套设施。
</v>
          </cell>
          <cell r="K545" t="str">
            <v>2016-2018</v>
          </cell>
          <cell r="L545">
            <v>156223</v>
          </cell>
        </row>
        <row r="545">
          <cell r="N545">
            <v>62400</v>
          </cell>
          <cell r="O545">
            <v>93600</v>
          </cell>
        </row>
        <row r="545">
          <cell r="S545" t="str">
            <v>1、国有独资</v>
          </cell>
          <cell r="T545" t="str">
            <v>央企</v>
          </cell>
          <cell r="U545">
            <v>3000</v>
          </cell>
          <cell r="V545" t="str">
            <v>
30亩商业用地、970亩工业用地已摘牌，并全面启动商业用地的规划设计工作，完成海上风电产业园可行性研究报告编制，项目立项备案工作正在开展；现场勘探工作正在进行。
</v>
          </cell>
          <cell r="W545">
            <v>60000</v>
          </cell>
          <cell r="X545" t="str">
            <v>
一季度完成前期手续报批并动工建设；二季度力争开展办公楼等配套设施基础处理施工；开展钢结构厂、叶片厂厂房地基处理施工；三季度力争完成办公楼等配套设施主体结构建设的20%。四季度力争完成办公楼等配套设施主体结构40%；完成钢结构厂、叶片厂厂房、堆场、管网、道路的建设。
</v>
          </cell>
          <cell r="Y545">
            <v>2</v>
          </cell>
        </row>
        <row r="545">
          <cell r="AA545">
            <v>1000</v>
          </cell>
          <cell r="AB545">
            <v>1000</v>
          </cell>
        </row>
        <row r="545">
          <cell r="AG545" t="str">
            <v>
福建三峡海上风电产业园运营有限公司
</v>
          </cell>
          <cell r="AH545" t="str">
            <v>郭建新总经理13509399369</v>
          </cell>
          <cell r="AI545" t="str">
            <v>袁能15901885005</v>
          </cell>
          <cell r="AJ545" t="str">
            <v>福清市</v>
          </cell>
          <cell r="AK545" t="str">
            <v>张帆</v>
          </cell>
          <cell r="AL545" t="str">
            <v>王进足</v>
          </cell>
          <cell r="AM545" t="str">
            <v>计划新开工</v>
          </cell>
        </row>
        <row r="546">
          <cell r="B546" t="str">
            <v>福清旭友电子年产1000万平米偏光片项目</v>
          </cell>
        </row>
        <row r="546">
          <cell r="E546" t="str">
            <v>否</v>
          </cell>
          <cell r="F546" t="str">
            <v>否</v>
          </cell>
          <cell r="G546" t="str">
            <v>工业科技</v>
          </cell>
          <cell r="H546" t="str">
            <v>福清市</v>
          </cell>
          <cell r="I546" t="str">
            <v>融侨区</v>
          </cell>
          <cell r="J546" t="str">
            <v>
总建筑面积8100㎡，年产1000万㎡偏光片，配套福清京东方生产55”及以下的TFT-TCD显示屏偏光片生产。
</v>
          </cell>
          <cell r="K546" t="str">
            <v>2017-2018</v>
          </cell>
          <cell r="L546">
            <v>40000</v>
          </cell>
        </row>
        <row r="546">
          <cell r="T546" t="str">
            <v>否</v>
          </cell>
          <cell r="U546">
            <v>0</v>
          </cell>
          <cell r="V546" t="str">
            <v>
前期手续报批阶段。
</v>
          </cell>
          <cell r="W546">
            <v>20000</v>
          </cell>
          <cell r="X546" t="str">
            <v>
一季度开展厂房主体框架建设并且机电安装进厂施工；二季度开展厂房的施工建设并进行设备试运转；三季度达成偏光片量产。
</v>
          </cell>
          <cell r="Y546">
            <v>3</v>
          </cell>
        </row>
        <row r="546">
          <cell r="AG546" t="str">
            <v>
旭友电子材料科技（福州）有限公司
</v>
          </cell>
        </row>
        <row r="546">
          <cell r="AI546" t="str">
            <v>裴洪瑞18641766558</v>
          </cell>
          <cell r="AJ546" t="str">
            <v>福清市</v>
          </cell>
          <cell r="AK546" t="str">
            <v>张帆</v>
          </cell>
          <cell r="AL546" t="str">
            <v>王进足</v>
          </cell>
          <cell r="AM546" t="str">
            <v>计划新开工</v>
          </cell>
        </row>
        <row r="547">
          <cell r="B547" t="str">
            <v>福清奋安铝业项目</v>
          </cell>
        </row>
        <row r="547">
          <cell r="E547" t="str">
            <v>否</v>
          </cell>
          <cell r="F547" t="str">
            <v>否</v>
          </cell>
          <cell r="G547" t="str">
            <v>工业科技</v>
          </cell>
          <cell r="H547" t="str">
            <v>福清市</v>
          </cell>
          <cell r="I547" t="str">
            <v>阳下街道</v>
          </cell>
          <cell r="J547" t="str">
            <v>
铝合金门窗、精加工出口铝型材：总建筑物面积42890㎡。新建仓库和钢结构生产车间及其他配套设备，购置4套全自动高新生产线等，年产铝合金门窗、精加工出口铝型材2.5万吨。
高性能系统门窗及智能系统门窗：总建筑物面积37810㎡。新建钢结构生产车间及其他配套设施，购置3套高效数控全自动角码锯等设备，年产高性能系统门窗及智能系统门窗19万㎡。
</v>
          </cell>
          <cell r="K547" t="str">
            <v>2017-2018</v>
          </cell>
          <cell r="L547">
            <v>53000</v>
          </cell>
        </row>
        <row r="547">
          <cell r="U547">
            <v>0</v>
          </cell>
          <cell r="V547" t="str">
            <v>
前期手续报批，土地收储。
</v>
          </cell>
          <cell r="W547">
            <v>20000</v>
          </cell>
          <cell r="X547" t="str">
            <v>
土地招拍挂阶段、年底前征地完成。
年产铝合金门窗、精加工出口铝型材2.5万吨项目：三季度土建开工。
年产高性能系统门窗及智能系统门窗19万㎡项目：三季度土建展开、设备购买等。
</v>
          </cell>
          <cell r="Y547">
            <v>9</v>
          </cell>
        </row>
        <row r="547">
          <cell r="AG547" t="str">
            <v>
福建奋安铝业有限公司
</v>
          </cell>
          <cell r="AH547" t="str">
            <v>黄有灿董事长13805066766</v>
          </cell>
          <cell r="AI547" t="str">
            <v>蔡理云外联经理13405912595</v>
          </cell>
          <cell r="AJ547" t="str">
            <v>福清市</v>
          </cell>
          <cell r="AK547" t="str">
            <v>张帆</v>
          </cell>
          <cell r="AL547" t="str">
            <v>王进足</v>
          </cell>
          <cell r="AM547" t="str">
            <v>计划新开工</v>
          </cell>
        </row>
        <row r="548">
          <cell r="B548" t="str">
            <v>明旺食品</v>
          </cell>
          <cell r="C548" t="str">
            <v>2016计划新开工</v>
          </cell>
          <cell r="D548" t="str">
            <v>2016计划新开工</v>
          </cell>
          <cell r="E548" t="str">
            <v>是</v>
          </cell>
          <cell r="F548" t="str">
            <v>是</v>
          </cell>
          <cell r="G548" t="str">
            <v>工业科技</v>
          </cell>
          <cell r="H548" t="str">
            <v>福清市</v>
          </cell>
          <cell r="I548" t="str">
            <v>宏路街道</v>
          </cell>
          <cell r="J548" t="str">
            <v>
用地77亩，主要生产速冻食品，如速冻肉、虾柳、鱼柳、牛肉饼、鸡块等等。
</v>
          </cell>
          <cell r="K548" t="str">
            <v>2016-2018</v>
          </cell>
          <cell r="L548">
            <v>25000</v>
          </cell>
        </row>
        <row r="548">
          <cell r="T548" t="str">
            <v>否</v>
          </cell>
          <cell r="U548">
            <v>9000</v>
          </cell>
          <cell r="V548" t="str">
            <v>
完成前期手续。
</v>
          </cell>
          <cell r="W548">
            <v>10000</v>
          </cell>
          <cell r="X548" t="str">
            <v>
一季度开工建设；四季度完成部分工程量。
</v>
          </cell>
          <cell r="Y548">
            <v>1</v>
          </cell>
        </row>
        <row r="548">
          <cell r="AA548">
            <v>77</v>
          </cell>
        </row>
        <row r="548">
          <cell r="AG548" t="str">
            <v>
福清明旺食品有限公司
</v>
          </cell>
          <cell r="AH548" t="str">
            <v>张绍明15659760088</v>
          </cell>
          <cell r="AI548" t="str">
            <v>张绍明15659760088</v>
          </cell>
          <cell r="AJ548" t="str">
            <v>福清市</v>
          </cell>
          <cell r="AK548" t="str">
            <v>张帆</v>
          </cell>
          <cell r="AL548" t="str">
            <v>王进足</v>
          </cell>
          <cell r="AM548" t="str">
            <v>计划新开工</v>
          </cell>
        </row>
        <row r="549">
          <cell r="B549" t="str">
            <v>福建省电子信息集团PCB项目（福建福光天瞳光学有限公司）</v>
          </cell>
          <cell r="C549" t="str">
            <v>预备前期</v>
          </cell>
          <cell r="D549" t="str">
            <v>预备前期</v>
          </cell>
          <cell r="E549" t="str">
            <v>是</v>
          </cell>
          <cell r="F549" t="str">
            <v>是</v>
          </cell>
          <cell r="G549" t="str">
            <v>工业科技</v>
          </cell>
          <cell r="H549" t="str">
            <v>福清市</v>
          </cell>
          <cell r="I549" t="str">
            <v>宏路街道</v>
          </cell>
          <cell r="J549" t="str">
            <v>
用地约147.29亩，主要生产车载镜头及投影镜头。
</v>
          </cell>
          <cell r="K549" t="str">
            <v>2016-2018</v>
          </cell>
          <cell r="L549">
            <v>45000</v>
          </cell>
        </row>
        <row r="549">
          <cell r="T549" t="str">
            <v>否</v>
          </cell>
          <cell r="U549">
            <v>5000</v>
          </cell>
          <cell r="V549" t="str">
            <v>
争取完成总平报批、勘探及围墙建设。
</v>
          </cell>
          <cell r="W549">
            <v>15000</v>
          </cell>
          <cell r="X549" t="str">
            <v>
二季度桩机进场。
</v>
          </cell>
          <cell r="Y549">
            <v>6</v>
          </cell>
        </row>
        <row r="549">
          <cell r="AA549">
            <v>147</v>
          </cell>
        </row>
        <row r="549">
          <cell r="AG549" t="str">
            <v>
福建福光天瞳光学有限公司
</v>
          </cell>
        </row>
        <row r="549">
          <cell r="AI549" t="str">
            <v>何宇珊13055521591</v>
          </cell>
          <cell r="AJ549" t="str">
            <v>福清市</v>
          </cell>
          <cell r="AK549" t="str">
            <v>张帆</v>
          </cell>
          <cell r="AL549" t="str">
            <v>王进足</v>
          </cell>
          <cell r="AM549" t="str">
            <v>计划新开工</v>
          </cell>
        </row>
        <row r="550">
          <cell r="B550" t="str">
            <v>兰天包装</v>
          </cell>
        </row>
        <row r="550">
          <cell r="E550" t="str">
            <v>否</v>
          </cell>
          <cell r="F550" t="str">
            <v>否</v>
          </cell>
          <cell r="G550" t="str">
            <v>工业科技</v>
          </cell>
          <cell r="H550" t="str">
            <v>福清市</v>
          </cell>
          <cell r="I550" t="str">
            <v>音西街道</v>
          </cell>
          <cell r="J550" t="str">
            <v>
用地180.35亩，新建厂房及配套10幢，建筑面积约8万㎡、建设生产线1条，项目达产后，年新增薄膜4万吨。
</v>
          </cell>
          <cell r="K550" t="str">
            <v>2016-2018</v>
          </cell>
          <cell r="L550">
            <v>60000</v>
          </cell>
        </row>
        <row r="550">
          <cell r="T550" t="str">
            <v>否</v>
          </cell>
          <cell r="U550">
            <v>10000</v>
          </cell>
          <cell r="V550" t="str">
            <v>
土方平整，围墙建设，前期手续审批。
</v>
          </cell>
          <cell r="W550">
            <v>10000</v>
          </cell>
          <cell r="X550" t="str">
            <v>
厂房建设及购买设备。
</v>
          </cell>
          <cell r="Y550">
            <v>6</v>
          </cell>
        </row>
        <row r="550">
          <cell r="AA550">
            <v>180</v>
          </cell>
        </row>
        <row r="550">
          <cell r="AG550" t="str">
            <v>
福建兰天包装有限公司
</v>
          </cell>
          <cell r="AH550" t="str">
            <v>林华美13705903455</v>
          </cell>
          <cell r="AI550" t="str">
            <v>林华美13705903455</v>
          </cell>
          <cell r="AJ550" t="str">
            <v>福清市</v>
          </cell>
          <cell r="AK550" t="str">
            <v>张帆</v>
          </cell>
          <cell r="AL550" t="str">
            <v>王进足</v>
          </cell>
          <cell r="AM550" t="str">
            <v>计划新开工</v>
          </cell>
        </row>
        <row r="551">
          <cell r="B551" t="str">
            <v>福州市危固废处置中心及资源化利用项目</v>
          </cell>
        </row>
        <row r="551">
          <cell r="E551" t="str">
            <v>否</v>
          </cell>
          <cell r="F551" t="str">
            <v>否</v>
          </cell>
          <cell r="G551" t="str">
            <v>工业科技</v>
          </cell>
          <cell r="H551" t="str">
            <v>福清市</v>
          </cell>
          <cell r="I551" t="str">
            <v>江阴镇</v>
          </cell>
          <cell r="J551" t="str">
            <v>
工业危固废综合利用与处置、5万吨/年SCR、FCC废催化剂综合利用、2万吨/年东南电化TDI焦油废液提取TDA。
</v>
          </cell>
          <cell r="K551" t="str">
            <v>2017-2018</v>
          </cell>
          <cell r="L551">
            <v>30000</v>
          </cell>
        </row>
        <row r="551">
          <cell r="S551" t="str">
            <v>国有独资</v>
          </cell>
          <cell r="T551" t="str">
            <v>其他</v>
          </cell>
          <cell r="U551">
            <v>0</v>
          </cell>
          <cell r="V551" t="str">
            <v>
开展前期工作。
</v>
          </cell>
          <cell r="W551">
            <v>5000</v>
          </cell>
          <cell r="X551" t="str">
            <v>
开始设计及土建施工。
</v>
          </cell>
          <cell r="Y551">
            <v>12</v>
          </cell>
        </row>
        <row r="551">
          <cell r="AA551">
            <v>167</v>
          </cell>
          <cell r="AB551">
            <v>0</v>
          </cell>
          <cell r="AC551">
            <v>0</v>
          </cell>
          <cell r="AD551">
            <v>0</v>
          </cell>
          <cell r="AE551">
            <v>0</v>
          </cell>
          <cell r="AF551">
            <v>0</v>
          </cell>
          <cell r="AG551" t="str">
            <v>
福州市福化环保科技有限公司
</v>
          </cell>
          <cell r="AH551" t="str">
            <v>王大立(13905019670)</v>
          </cell>
        </row>
        <row r="551">
          <cell r="AJ551" t="str">
            <v>福清市</v>
          </cell>
          <cell r="AK551" t="str">
            <v>张帆</v>
          </cell>
          <cell r="AL551" t="str">
            <v>王进足</v>
          </cell>
          <cell r="AM551" t="str">
            <v>计划新开工</v>
          </cell>
        </row>
        <row r="552">
          <cell r="B552" t="str">
            <v>空气分离产业建设项目</v>
          </cell>
          <cell r="C552" t="str">
            <v>否</v>
          </cell>
          <cell r="D552" t="str">
            <v>否</v>
          </cell>
          <cell r="E552" t="str">
            <v>否</v>
          </cell>
          <cell r="F552" t="str">
            <v>否</v>
          </cell>
          <cell r="G552" t="str">
            <v>工业科技</v>
          </cell>
          <cell r="H552" t="str">
            <v>福清市</v>
          </cell>
          <cell r="I552" t="str">
            <v>江阴区</v>
          </cell>
          <cell r="J552" t="str">
            <v>
总建筑面积13472㎡，年分离氧、氮、氩91.48MNm3，年产乙炔633.6KNm3，年充装各类气体13500吨，年检验钢瓶5万只、槽车100辆。建设空分车间、气体充装车间、乙炔车间、设备检验车间、办公楼以及公用辅助站房等，技术水平达到国内领先。新增空气分离设备1台（套）、乙炔生产设备1台（套）。
</v>
          </cell>
          <cell r="K552" t="str">
            <v>2017-2018</v>
          </cell>
          <cell r="L552">
            <v>11900</v>
          </cell>
          <cell r="M552">
            <v>0</v>
          </cell>
          <cell r="N552">
            <v>11900</v>
          </cell>
          <cell r="O552">
            <v>0</v>
          </cell>
          <cell r="P552">
            <v>0</v>
          </cell>
          <cell r="Q552">
            <v>0</v>
          </cell>
          <cell r="R552">
            <v>0</v>
          </cell>
          <cell r="S552" t="str">
            <v>4、民营独资</v>
          </cell>
          <cell r="T552" t="str">
            <v>否</v>
          </cell>
          <cell r="U552">
            <v>0</v>
          </cell>
          <cell r="V552" t="str">
            <v>
项目已经市政府审批。
</v>
          </cell>
          <cell r="W552">
            <v>9000</v>
          </cell>
          <cell r="X552" t="str">
            <v>一、二、三季度设计、安评、环评、总评审批；四季度争取乙炔车间动建。</v>
          </cell>
          <cell r="Y552">
            <v>12</v>
          </cell>
        </row>
        <row r="552">
          <cell r="AG552" t="str">
            <v>
福建融航气体有限公司
</v>
          </cell>
          <cell r="AH552" t="str">
            <v>何才亮</v>
          </cell>
          <cell r="AI552">
            <v>13960930018</v>
          </cell>
          <cell r="AJ552" t="str">
            <v>福清市</v>
          </cell>
          <cell r="AK552" t="str">
            <v>张帆</v>
          </cell>
          <cell r="AL552" t="str">
            <v>王进足</v>
          </cell>
          <cell r="AM552" t="str">
            <v>计划新开工</v>
          </cell>
        </row>
        <row r="553">
          <cell r="B553" t="str">
            <v>长乐锦江科技聚酰胺纺丝及加弹建设项目</v>
          </cell>
          <cell r="C553" t="str">
            <v>2016计划新开工</v>
          </cell>
          <cell r="D553" t="str">
            <v>计划新开工</v>
          </cell>
          <cell r="E553" t="str">
            <v>否</v>
          </cell>
          <cell r="F553" t="str">
            <v>是</v>
          </cell>
          <cell r="G553" t="str">
            <v>工业科技</v>
          </cell>
          <cell r="H553" t="str">
            <v>长乐市</v>
          </cell>
          <cell r="I553" t="str">
            <v>湖南镇</v>
          </cell>
          <cell r="J553" t="str">
            <v>
总建筑面积3.5万㎡，年产10.6万吨聚酰胺纤维环吹超细化纺丝及加弹项目生产设施及配套。
</v>
          </cell>
          <cell r="K553" t="str">
            <v>2017-2018</v>
          </cell>
          <cell r="L553">
            <v>91700</v>
          </cell>
          <cell r="M553">
            <v>0</v>
          </cell>
          <cell r="N553">
            <v>51700</v>
          </cell>
          <cell r="O553">
            <v>40000</v>
          </cell>
          <cell r="P553">
            <v>0</v>
          </cell>
          <cell r="Q553">
            <v>0</v>
          </cell>
          <cell r="R553">
            <v>0</v>
          </cell>
          <cell r="S553" t="str">
            <v>民营独资</v>
          </cell>
          <cell r="T553" t="str">
            <v>其它</v>
          </cell>
          <cell r="U553">
            <v>0</v>
          </cell>
          <cell r="V553" t="str">
            <v>
一期技改设备已订购，但因德国巴玛格公司裁员导致设备延期至12月份到货。目前原厂房设备已停产，拟近期搬迁腾空。
</v>
          </cell>
          <cell r="W553">
            <v>88000</v>
          </cell>
          <cell r="X553" t="str">
            <v>
一至二季度一期技改设备安装，三季度一期技改投产，四季度二期主体工程施工。
</v>
          </cell>
          <cell r="Y553">
            <v>1</v>
          </cell>
        </row>
        <row r="553">
          <cell r="AG553" t="str">
            <v>
福建锦江科技有限公司
</v>
          </cell>
          <cell r="AH553" t="str">
            <v>杨金富
13950447200</v>
          </cell>
          <cell r="AI553" t="str">
            <v>杨金富
13950447200</v>
          </cell>
          <cell r="AJ553" t="str">
            <v>长乐市</v>
          </cell>
          <cell r="AK553" t="str">
            <v>蔡劲松</v>
          </cell>
          <cell r="AL553" t="str">
            <v>林锋（政协）</v>
          </cell>
          <cell r="AM553" t="str">
            <v>计划新开工</v>
          </cell>
        </row>
        <row r="554">
          <cell r="B554" t="str">
            <v>长乐唐源纺织二期</v>
          </cell>
          <cell r="C554" t="str">
            <v>预备前期</v>
          </cell>
          <cell r="D554" t="str">
            <v>预备前期</v>
          </cell>
          <cell r="E554" t="str">
            <v>是</v>
          </cell>
          <cell r="F554" t="str">
            <v>是</v>
          </cell>
          <cell r="G554" t="str">
            <v>工业科技</v>
          </cell>
          <cell r="H554" t="str">
            <v>长乐市</v>
          </cell>
          <cell r="I554" t="str">
            <v>湖南镇</v>
          </cell>
          <cell r="J554" t="str">
            <v>
总建筑面积15万㎡，建设锦纶合纤生产设施及研发中心等配套。
</v>
          </cell>
          <cell r="K554" t="str">
            <v>2017-2019</v>
          </cell>
          <cell r="L554">
            <v>100000</v>
          </cell>
          <cell r="M554">
            <v>0</v>
          </cell>
          <cell r="N554">
            <v>50000</v>
          </cell>
          <cell r="O554">
            <v>50000</v>
          </cell>
          <cell r="P554">
            <v>0</v>
          </cell>
          <cell r="Q554">
            <v>0</v>
          </cell>
          <cell r="R554">
            <v>0</v>
          </cell>
          <cell r="S554" t="str">
            <v>民营独资</v>
          </cell>
          <cell r="T554" t="str">
            <v>其它</v>
          </cell>
          <cell r="U554">
            <v>0</v>
          </cell>
          <cell r="V554" t="str">
            <v>
已交地40亩并填土。
</v>
          </cell>
          <cell r="W554">
            <v>73000</v>
          </cell>
          <cell r="X554" t="str">
            <v>
一至三季度完成施工图设计、交地及各项建设审批手续。四季度争取动工。
</v>
          </cell>
          <cell r="Y554">
            <v>10</v>
          </cell>
        </row>
        <row r="554">
          <cell r="AG554" t="str">
            <v>
长乐唐源合纤有限公司
</v>
          </cell>
          <cell r="AH554" t="str">
            <v>陈峰13509382999</v>
          </cell>
          <cell r="AI554" t="str">
            <v>杨巧梅13395089192，</v>
          </cell>
          <cell r="AJ554" t="str">
            <v>长乐市</v>
          </cell>
          <cell r="AK554" t="str">
            <v>蔡劲松</v>
          </cell>
          <cell r="AL554" t="str">
            <v>林锋（政协）</v>
          </cell>
          <cell r="AM554" t="str">
            <v>计划新开工</v>
          </cell>
        </row>
        <row r="555">
          <cell r="B555" t="str">
            <v>长乐泰铭新世纪不锈钢卷板固溶热处理加工项目</v>
          </cell>
          <cell r="C555" t="str">
            <v>2016计划新开工</v>
          </cell>
          <cell r="D555" t="str">
            <v>计划新开工</v>
          </cell>
          <cell r="E555" t="str">
            <v>否</v>
          </cell>
          <cell r="F555" t="str">
            <v>是</v>
          </cell>
          <cell r="G555" t="str">
            <v>工业科技</v>
          </cell>
          <cell r="H555" t="str">
            <v>长乐市</v>
          </cell>
          <cell r="I555" t="str">
            <v>营前街道 航城街道  </v>
          </cell>
          <cell r="J555" t="str">
            <v>
总建筑面积36.6万㎡，建设年加工100万吨不锈钢卷板固溶热处理加工生产线及配套设施。
</v>
          </cell>
          <cell r="K555" t="str">
            <v>2017-2019</v>
          </cell>
          <cell r="L555">
            <v>147800</v>
          </cell>
          <cell r="M555">
            <v>0</v>
          </cell>
          <cell r="N555">
            <v>75000</v>
          </cell>
          <cell r="O555">
            <v>72800</v>
          </cell>
          <cell r="P555">
            <v>0</v>
          </cell>
          <cell r="Q555">
            <v>0</v>
          </cell>
          <cell r="R555">
            <v>0</v>
          </cell>
          <cell r="S555" t="str">
            <v>民营独资</v>
          </cell>
          <cell r="T555" t="str">
            <v>其它</v>
          </cell>
          <cell r="U555">
            <v>0</v>
          </cell>
          <cell r="V555" t="str">
            <v>
正在山体开挖平整。
</v>
          </cell>
          <cell r="W555">
            <v>100000</v>
          </cell>
          <cell r="X555" t="str">
            <v>
一至四季度山体开挖。
</v>
          </cell>
          <cell r="Y555">
            <v>5</v>
          </cell>
        </row>
        <row r="555">
          <cell r="AA555">
            <v>500</v>
          </cell>
        </row>
        <row r="555">
          <cell r="AC555">
            <v>149</v>
          </cell>
          <cell r="AD555">
            <v>149</v>
          </cell>
        </row>
        <row r="555">
          <cell r="AG555" t="str">
            <v>
福建省泰铭新世纪科技有限公司
</v>
          </cell>
          <cell r="AH555" t="str">
            <v>陈瑜13960877608</v>
          </cell>
          <cell r="AI555" t="str">
            <v>林艳华18050155678，125356727@qq.com</v>
          </cell>
          <cell r="AJ555" t="str">
            <v>长乐市</v>
          </cell>
          <cell r="AK555" t="str">
            <v>蔡劲松</v>
          </cell>
          <cell r="AL555" t="str">
            <v>林锋（政协）</v>
          </cell>
          <cell r="AM555" t="str">
            <v>计划新开工</v>
          </cell>
        </row>
        <row r="556">
          <cell r="B556" t="str">
            <v>长乐榕威实业钢制品项目</v>
          </cell>
          <cell r="C556" t="str">
            <v>2016计划新开工</v>
          </cell>
          <cell r="D556" t="str">
            <v>计划新开工</v>
          </cell>
          <cell r="E556" t="str">
            <v>是</v>
          </cell>
          <cell r="F556" t="str">
            <v>是</v>
          </cell>
          <cell r="G556" t="str">
            <v>工业科技</v>
          </cell>
          <cell r="H556" t="str">
            <v>长乐市</v>
          </cell>
          <cell r="I556" t="str">
            <v>古槐镇</v>
          </cell>
          <cell r="J556" t="str">
            <v>
总建筑面积79.5万㎡，建设钢制品车间及配套设施。
</v>
          </cell>
          <cell r="K556" t="str">
            <v>2017-2019</v>
          </cell>
          <cell r="L556">
            <v>300000</v>
          </cell>
          <cell r="M556">
            <v>0</v>
          </cell>
          <cell r="N556">
            <v>377000</v>
          </cell>
          <cell r="O556">
            <v>300000</v>
          </cell>
          <cell r="P556">
            <v>0</v>
          </cell>
          <cell r="Q556">
            <v>0</v>
          </cell>
          <cell r="R556">
            <v>0</v>
          </cell>
          <cell r="S556" t="str">
            <v>民营独资</v>
          </cell>
          <cell r="T556" t="str">
            <v>其它</v>
          </cell>
          <cell r="U556">
            <v>0</v>
          </cell>
          <cell r="V556" t="str">
            <v>
项目转型钢制品深加工，正在规划调整。
</v>
          </cell>
          <cell r="W556">
            <v>120000</v>
          </cell>
          <cell r="X556" t="str">
            <v>
一至三季度办理施工图设计、交地及各项建设审批手续。四季度开始动工。
</v>
          </cell>
          <cell r="Y556">
            <v>10</v>
          </cell>
        </row>
        <row r="556">
          <cell r="AA556">
            <v>1342</v>
          </cell>
          <cell r="AB556">
            <v>900</v>
          </cell>
        </row>
        <row r="556">
          <cell r="AG556" t="str">
            <v>
福建榕威实业有限公司
</v>
          </cell>
          <cell r="AH556" t="str">
            <v>余建铣13675056666</v>
          </cell>
          <cell r="AI556" t="str">
            <v>魏水金15396090999，1430801967@qq.com</v>
          </cell>
          <cell r="AJ556" t="str">
            <v>长乐市</v>
          </cell>
          <cell r="AK556" t="str">
            <v>蔡劲松</v>
          </cell>
          <cell r="AL556" t="str">
            <v>林锋（政协）</v>
          </cell>
          <cell r="AM556" t="str">
            <v>计划新开工</v>
          </cell>
        </row>
        <row r="557">
          <cell r="B557" t="str">
            <v>长乐航港铝业项目</v>
          </cell>
          <cell r="C557" t="str">
            <v>2016计划新开工</v>
          </cell>
          <cell r="D557" t="str">
            <v>计划新开工</v>
          </cell>
          <cell r="E557" t="str">
            <v>否</v>
          </cell>
          <cell r="F557" t="str">
            <v>是</v>
          </cell>
          <cell r="G557" t="str">
            <v>工业科技</v>
          </cell>
          <cell r="H557" t="str">
            <v>长乐市</v>
          </cell>
          <cell r="I557" t="str">
            <v>湖南镇</v>
          </cell>
          <cell r="J557" t="str">
            <v>
用地206.92亩，建设铝制品生产厂房及配套。
</v>
          </cell>
          <cell r="K557" t="str">
            <v>2017-2018</v>
          </cell>
          <cell r="L557">
            <v>35000</v>
          </cell>
          <cell r="M557">
            <v>0</v>
          </cell>
          <cell r="N557">
            <v>18000</v>
          </cell>
          <cell r="O557">
            <v>17000</v>
          </cell>
          <cell r="P557">
            <v>0</v>
          </cell>
          <cell r="Q557">
            <v>0</v>
          </cell>
          <cell r="R557">
            <v>0</v>
          </cell>
          <cell r="S557" t="str">
            <v>民营独资</v>
          </cell>
          <cell r="T557" t="str">
            <v>其它</v>
          </cell>
          <cell r="U557">
            <v>0</v>
          </cell>
          <cell r="V557" t="str">
            <v>
正在进行填土、围墙、地质勘探，设备已订购。
</v>
          </cell>
          <cell r="W557">
            <v>26000</v>
          </cell>
          <cell r="X557" t="str">
            <v>
一至三季厂房施工。四季度设备安装。
</v>
          </cell>
          <cell r="Y557">
            <v>7</v>
          </cell>
        </row>
        <row r="557">
          <cell r="AA557">
            <v>207</v>
          </cell>
          <cell r="AB557">
            <v>207</v>
          </cell>
        </row>
        <row r="557">
          <cell r="AG557" t="str">
            <v>
长乐航港铝业有限公司
</v>
          </cell>
          <cell r="AH557" t="str">
            <v>陈建飞13906902758</v>
          </cell>
          <cell r="AI557" t="str">
            <v>陈建飞13906902758</v>
          </cell>
          <cell r="AJ557" t="str">
            <v>长乐市</v>
          </cell>
          <cell r="AK557" t="str">
            <v>蔡劲松</v>
          </cell>
          <cell r="AL557" t="str">
            <v>林锋（政协）</v>
          </cell>
          <cell r="AM557" t="str">
            <v>计划新开工</v>
          </cell>
        </row>
        <row r="558">
          <cell r="B558" t="str">
            <v>长乐恒申氨纶锦纶项目</v>
          </cell>
          <cell r="C558" t="str">
            <v>新增</v>
          </cell>
          <cell r="D558" t="str">
            <v>预备前期</v>
          </cell>
          <cell r="E558" t="str">
            <v>否</v>
          </cell>
          <cell r="F558" t="str">
            <v>是</v>
          </cell>
          <cell r="G558" t="str">
            <v>工业科技</v>
          </cell>
          <cell r="H558" t="str">
            <v>长乐市</v>
          </cell>
          <cell r="I558" t="str">
            <v>文武砂镇</v>
          </cell>
          <cell r="J558" t="str">
            <v>
引进日本TMT卷绕设备，建设年产8万吨差别化功能性化学纤维生产线及相应的配套设施。
</v>
          </cell>
          <cell r="K558" t="str">
            <v>2017-2019</v>
          </cell>
          <cell r="L558">
            <v>390000</v>
          </cell>
          <cell r="M558">
            <v>0</v>
          </cell>
          <cell r="N558">
            <v>100000</v>
          </cell>
          <cell r="O558">
            <v>200000</v>
          </cell>
          <cell r="P558">
            <v>0</v>
          </cell>
          <cell r="Q558">
            <v>0</v>
          </cell>
          <cell r="R558">
            <v>0</v>
          </cell>
          <cell r="S558" t="str">
            <v>民营独资</v>
          </cell>
          <cell r="T558" t="str">
            <v>其它</v>
          </cell>
          <cell r="U558">
            <v>0</v>
          </cell>
          <cell r="V558" t="str">
            <v>
正在办理前期工作。
</v>
          </cell>
          <cell r="W558">
            <v>160000</v>
          </cell>
          <cell r="X558" t="str">
            <v>
一至三季度一期厂房建设，四季度一期设备安装、调试。
</v>
          </cell>
          <cell r="Y558">
            <v>5</v>
          </cell>
        </row>
        <row r="558">
          <cell r="AG558" t="str">
            <v>
长乐恒申合纤科技有限公司
</v>
          </cell>
          <cell r="AH558" t="str">
            <v>王栋梁28787661</v>
          </cell>
          <cell r="AI558" t="str">
            <v>王栋梁2878766128787661</v>
          </cell>
          <cell r="AJ558" t="str">
            <v>长乐市</v>
          </cell>
          <cell r="AK558" t="str">
            <v>蔡劲松</v>
          </cell>
          <cell r="AL558" t="str">
            <v>林锋（政协）</v>
          </cell>
          <cell r="AM558" t="str">
            <v>计划新开工</v>
          </cell>
        </row>
        <row r="559">
          <cell r="B559" t="str">
            <v>山力生物基原液着色、功能化聚酯纤维项目</v>
          </cell>
          <cell r="C559" t="str">
            <v>新增</v>
          </cell>
          <cell r="D559" t="str">
            <v>否</v>
          </cell>
          <cell r="E559" t="str">
            <v>否</v>
          </cell>
          <cell r="F559" t="str">
            <v>是</v>
          </cell>
          <cell r="G559" t="str">
            <v>工业科技</v>
          </cell>
          <cell r="H559" t="str">
            <v>长乐市</v>
          </cell>
          <cell r="I559" t="str">
            <v>文武砂镇</v>
          </cell>
          <cell r="J559" t="str">
            <v>
总建筑面积183465.5㎡，建设厂房及附属设施。建设年产40万吨生物基原液着色、功能化聚酯纤维项目。
</v>
          </cell>
          <cell r="K559" t="str">
            <v>2017-2019</v>
          </cell>
          <cell r="L559">
            <v>200000</v>
          </cell>
          <cell r="M559">
            <v>0</v>
          </cell>
          <cell r="N559">
            <v>70000</v>
          </cell>
          <cell r="O559">
            <v>130000</v>
          </cell>
          <cell r="P559">
            <v>0</v>
          </cell>
          <cell r="Q559">
            <v>0</v>
          </cell>
          <cell r="R559">
            <v>0</v>
          </cell>
          <cell r="S559" t="str">
            <v>民营独资</v>
          </cell>
          <cell r="T559" t="str">
            <v>其它</v>
          </cell>
          <cell r="U559">
            <v>0</v>
          </cell>
          <cell r="V559" t="str">
            <v>
正在办理前期工作。
</v>
          </cell>
          <cell r="W559">
            <v>130000</v>
          </cell>
          <cell r="X559" t="str">
            <v>
一至三季度开展厂房建设、设备选型、订购等工作。四季度部分设备安装调试。
</v>
          </cell>
          <cell r="Y559">
            <v>2</v>
          </cell>
        </row>
        <row r="559">
          <cell r="AG559" t="str">
            <v>
福建省长乐市山力化纤有限公司
</v>
          </cell>
          <cell r="AH559" t="str">
            <v>陈永根18094008888</v>
          </cell>
          <cell r="AI559" t="str">
            <v>陈永根18094008888</v>
          </cell>
          <cell r="AJ559" t="str">
            <v>长乐市</v>
          </cell>
          <cell r="AK559" t="str">
            <v>蔡劲松</v>
          </cell>
          <cell r="AL559" t="str">
            <v>林锋（政协）</v>
          </cell>
          <cell r="AM559" t="str">
            <v>计划新开工</v>
          </cell>
        </row>
        <row r="560">
          <cell r="B560" t="str">
            <v>永丰针织</v>
          </cell>
          <cell r="C560" t="str">
            <v>新增</v>
          </cell>
          <cell r="D560" t="str">
            <v>否</v>
          </cell>
          <cell r="E560" t="str">
            <v>否</v>
          </cell>
          <cell r="F560" t="str">
            <v>是</v>
          </cell>
          <cell r="G560" t="str">
            <v>工业科技</v>
          </cell>
          <cell r="H560" t="str">
            <v>长乐市</v>
          </cell>
          <cell r="I560" t="str">
            <v>文武砂镇</v>
          </cell>
          <cell r="J560" t="str">
            <v>
总建筑面积224740㎡，建设厂房及附属设施。建设年产1万吨经编及花边产品生产线项目。
</v>
          </cell>
          <cell r="K560" t="str">
            <v>2017-2019</v>
          </cell>
          <cell r="L560">
            <v>50000</v>
          </cell>
          <cell r="M560">
            <v>0</v>
          </cell>
          <cell r="N560">
            <v>20000</v>
          </cell>
          <cell r="O560">
            <v>30000</v>
          </cell>
          <cell r="P560">
            <v>0</v>
          </cell>
          <cell r="Q560">
            <v>0</v>
          </cell>
          <cell r="R560">
            <v>0</v>
          </cell>
          <cell r="S560" t="str">
            <v>民营独资</v>
          </cell>
          <cell r="T560" t="str">
            <v>其它</v>
          </cell>
          <cell r="U560">
            <v>0</v>
          </cell>
          <cell r="V560" t="str">
            <v>
完成120亩交地工作。
</v>
          </cell>
          <cell r="W560">
            <v>17000</v>
          </cell>
          <cell r="X560" t="str">
            <v>
一至四季度开展方案设计等前期工作并主体结构施工。
</v>
          </cell>
          <cell r="Y560">
            <v>5</v>
          </cell>
        </row>
        <row r="560">
          <cell r="AA560">
            <v>146</v>
          </cell>
          <cell r="AB560">
            <v>146</v>
          </cell>
        </row>
        <row r="560">
          <cell r="AG560" t="str">
            <v>
长乐市永丰针织品有限公司
</v>
          </cell>
          <cell r="AH560" t="str">
            <v>旷虚强13950353499</v>
          </cell>
          <cell r="AI560" t="str">
            <v>旷虚强13950353499</v>
          </cell>
          <cell r="AJ560" t="str">
            <v>长乐市</v>
          </cell>
          <cell r="AK560" t="str">
            <v>蔡劲松</v>
          </cell>
          <cell r="AL560" t="str">
            <v>林锋（政协）</v>
          </cell>
          <cell r="AM560" t="str">
            <v>计划新开工</v>
          </cell>
        </row>
        <row r="561">
          <cell r="B561" t="str">
            <v>长乐华伟针织年产1.5万吨一体化高档纺织品项目</v>
          </cell>
          <cell r="C561" t="str">
            <v>新增</v>
          </cell>
          <cell r="D561" t="str">
            <v>否</v>
          </cell>
          <cell r="E561" t="str">
            <v>否</v>
          </cell>
          <cell r="F561" t="str">
            <v>是</v>
          </cell>
          <cell r="G561" t="str">
            <v>工业科技</v>
          </cell>
          <cell r="H561" t="str">
            <v>长乐市</v>
          </cell>
        </row>
        <row r="561">
          <cell r="J561" t="str">
            <v>
总建筑面积约5万㎡，建设年产1.5万吨一体化高档纺织品生产线及配套，包括纺丝车间，定型车间，印花车间、织造车间、污水处理站、变电站、宿舍楼、办公大楼等。
</v>
          </cell>
          <cell r="K561" t="str">
            <v>2017-2019</v>
          </cell>
          <cell r="L561">
            <v>50000</v>
          </cell>
          <cell r="M561">
            <v>0</v>
          </cell>
          <cell r="N561">
            <v>20000</v>
          </cell>
          <cell r="O561">
            <v>30000</v>
          </cell>
          <cell r="P561">
            <v>0</v>
          </cell>
          <cell r="Q561">
            <v>0</v>
          </cell>
          <cell r="R561">
            <v>0</v>
          </cell>
          <cell r="S561" t="str">
            <v>民营独资</v>
          </cell>
          <cell r="T561" t="str">
            <v>其它</v>
          </cell>
          <cell r="U561">
            <v>0</v>
          </cell>
          <cell r="V561" t="str">
            <v>
完成前期工作。
</v>
          </cell>
          <cell r="W561">
            <v>10000</v>
          </cell>
          <cell r="X561" t="str">
            <v>
一季度完成厂房改造，三至四季度设备安装并部份投产。
</v>
          </cell>
          <cell r="Y561">
            <v>3</v>
          </cell>
          <cell r="Z561" t="str">
            <v>12部分</v>
          </cell>
        </row>
        <row r="561">
          <cell r="AG561" t="str">
            <v>
福建省长乐市华伟针织有限公司
</v>
          </cell>
          <cell r="AH561" t="str">
            <v>陈小响13960877356</v>
          </cell>
          <cell r="AI561" t="str">
            <v>陈小响13960877356</v>
          </cell>
          <cell r="AJ561" t="str">
            <v>长乐市</v>
          </cell>
          <cell r="AK561" t="str">
            <v>蔡劲松</v>
          </cell>
          <cell r="AL561" t="str">
            <v>罗蜀榕</v>
          </cell>
          <cell r="AM561" t="str">
            <v>计划新开工</v>
          </cell>
        </row>
        <row r="562">
          <cell r="B562" t="str">
            <v>长乐新密机电汽车零配件全自动加工生产线项目</v>
          </cell>
          <cell r="C562" t="str">
            <v>新增</v>
          </cell>
          <cell r="D562" t="str">
            <v>否</v>
          </cell>
          <cell r="E562" t="str">
            <v>否</v>
          </cell>
          <cell r="F562" t="str">
            <v>是</v>
          </cell>
          <cell r="G562" t="str">
            <v>工业科技</v>
          </cell>
          <cell r="H562" t="str">
            <v>长乐市</v>
          </cell>
          <cell r="I562" t="str">
            <v>文武砂镇</v>
          </cell>
          <cell r="J562" t="str">
            <v>
建筑面积0.53万㎡，建成一幢厂房并配套相应的基础设施，采用精密加工制造工艺、技术，建成5条全自动化加工生产线；建筑面积1万㎡，购置1条垂直DISA自动造型线、国内配套的DISA自动浇铸系统、抛丸、集尘等主要设备。
</v>
          </cell>
          <cell r="K562" t="str">
            <v>2017-2018</v>
          </cell>
          <cell r="L562">
            <v>21460</v>
          </cell>
          <cell r="M562">
            <v>0</v>
          </cell>
          <cell r="N562">
            <v>9460</v>
          </cell>
          <cell r="O562">
            <v>12000</v>
          </cell>
          <cell r="P562">
            <v>0</v>
          </cell>
          <cell r="Q562">
            <v>9460</v>
          </cell>
          <cell r="R562">
            <v>0</v>
          </cell>
          <cell r="S562" t="str">
            <v>民营独资</v>
          </cell>
          <cell r="T562" t="str">
            <v>其它</v>
          </cell>
          <cell r="U562">
            <v>0</v>
          </cell>
          <cell r="V562" t="str">
            <v>
前期工作。
</v>
          </cell>
          <cell r="W562">
            <v>5000</v>
          </cell>
          <cell r="X562" t="str">
            <v>
二、三季度主体工程施工；四季度技改设备采购。
</v>
          </cell>
          <cell r="Y562">
            <v>5</v>
          </cell>
        </row>
        <row r="562">
          <cell r="AA562">
            <v>0</v>
          </cell>
          <cell r="AB562">
            <v>0</v>
          </cell>
          <cell r="AC562">
            <v>0</v>
          </cell>
          <cell r="AD562">
            <v>0</v>
          </cell>
          <cell r="AE562">
            <v>0</v>
          </cell>
          <cell r="AF562">
            <v>0</v>
          </cell>
          <cell r="AG562" t="str">
            <v>
福州新密机电有限公司
</v>
          </cell>
          <cell r="AH562" t="str">
            <v>林振杰13906930349</v>
          </cell>
          <cell r="AI562" t="str">
            <v>林振杰13906930349</v>
          </cell>
          <cell r="AJ562" t="str">
            <v>长乐市</v>
          </cell>
          <cell r="AK562" t="str">
            <v>蔡劲松</v>
          </cell>
          <cell r="AL562" t="str">
            <v>罗蜀榕</v>
          </cell>
          <cell r="AM562" t="str">
            <v>计划新开工</v>
          </cell>
        </row>
        <row r="563">
          <cell r="B563" t="str">
            <v>长乐新华源纺织粘胶差别化混纺、精梳棉等项目(四期）</v>
          </cell>
          <cell r="C563" t="str">
            <v>新增</v>
          </cell>
          <cell r="D563" t="str">
            <v>新增</v>
          </cell>
          <cell r="E563" t="str">
            <v>否</v>
          </cell>
          <cell r="F563" t="str">
            <v>是</v>
          </cell>
          <cell r="G563" t="str">
            <v>工业科技</v>
          </cell>
          <cell r="H563" t="str">
            <v>长乐市</v>
          </cell>
          <cell r="I563" t="str">
            <v>湖南镇</v>
          </cell>
          <cell r="J563" t="str">
            <v>
总建筑面积6.8万㎡，建设规模为15万锭纱锭，购进当今国内最先进的成套纺纱设备，采用与福建省纤维检验研究所合作共同研制的高附加值紧密纺纺纱先进工艺技术。
</v>
          </cell>
          <cell r="K563" t="str">
            <v>2017-2018</v>
          </cell>
          <cell r="L563">
            <v>49000</v>
          </cell>
          <cell r="M563">
            <v>0</v>
          </cell>
          <cell r="N563">
            <v>19000</v>
          </cell>
          <cell r="O563">
            <v>30000</v>
          </cell>
          <cell r="P563">
            <v>0</v>
          </cell>
          <cell r="Q563">
            <v>0</v>
          </cell>
          <cell r="R563">
            <v>0</v>
          </cell>
          <cell r="S563" t="str">
            <v>民营独资</v>
          </cell>
          <cell r="T563" t="str">
            <v>其它</v>
          </cell>
          <cell r="U563">
            <v>0</v>
          </cell>
          <cell r="V563" t="str">
            <v>
前期工作完成，正在设备选型订购。
</v>
          </cell>
          <cell r="W563">
            <v>20000</v>
          </cell>
          <cell r="X563" t="str">
            <v>
一、二季度设备采购；三、四季度技改设备安装。
</v>
          </cell>
          <cell r="Y563">
            <v>3</v>
          </cell>
        </row>
        <row r="563">
          <cell r="AA563">
            <v>0</v>
          </cell>
          <cell r="AB563">
            <v>0</v>
          </cell>
          <cell r="AC563">
            <v>0</v>
          </cell>
          <cell r="AD563">
            <v>0</v>
          </cell>
          <cell r="AE563">
            <v>0</v>
          </cell>
          <cell r="AF563">
            <v>0</v>
          </cell>
          <cell r="AG563" t="str">
            <v>
福建省长乐市新华源纺织有限公司
</v>
          </cell>
          <cell r="AH563" t="str">
            <v>游恒俊18965402406</v>
          </cell>
          <cell r="AI563" t="str">
            <v>游恒俊18965402406</v>
          </cell>
          <cell r="AJ563" t="str">
            <v>长乐市</v>
          </cell>
          <cell r="AK563" t="str">
            <v>蔡劲松</v>
          </cell>
          <cell r="AL563" t="str">
            <v>罗蜀榕</v>
          </cell>
          <cell r="AM563" t="str">
            <v>计划新开工</v>
          </cell>
        </row>
        <row r="564">
          <cell r="B564" t="str">
            <v>长乐市长源纺织产业用功能性高技术纺织新材料研发及产业化应用项目</v>
          </cell>
          <cell r="C564" t="str">
            <v>新增</v>
          </cell>
          <cell r="D564" t="str">
            <v>新增</v>
          </cell>
          <cell r="E564" t="str">
            <v>否</v>
          </cell>
          <cell r="F564" t="str">
            <v>是</v>
          </cell>
          <cell r="G564" t="str">
            <v>工业科技</v>
          </cell>
          <cell r="H564" t="str">
            <v>长乐市</v>
          </cell>
          <cell r="I564" t="str">
            <v>湖南镇</v>
          </cell>
          <cell r="J564" t="str">
            <v>
建筑面积4.65万㎡，购置智能化全自动意大利络筒机等主要设备，建3条生产线，新增产业用功能性纺织纱线产品1.2万吨生产能力；建筑面积3.08万㎡，购置乌斯特等全套纺织研发检测仪器设备，建设长源纺织国家级企业技术中心。
</v>
          </cell>
          <cell r="K564" t="str">
            <v>2017-2018</v>
          </cell>
          <cell r="L564">
            <v>57000</v>
          </cell>
          <cell r="M564">
            <v>0</v>
          </cell>
          <cell r="N564">
            <v>17000</v>
          </cell>
          <cell r="O564">
            <v>40000</v>
          </cell>
          <cell r="P564">
            <v>0</v>
          </cell>
          <cell r="Q564">
            <v>0</v>
          </cell>
          <cell r="R564">
            <v>0</v>
          </cell>
          <cell r="S564" t="str">
            <v>民营独资</v>
          </cell>
          <cell r="T564" t="str">
            <v>其它</v>
          </cell>
          <cell r="U564">
            <v>0</v>
          </cell>
          <cell r="V564" t="str">
            <v>
前期工作完成，正在设备选型订购。
</v>
          </cell>
          <cell r="W564">
            <v>30000</v>
          </cell>
          <cell r="X564" t="str">
            <v>
二至四季度主体结构施工；四季度技改设备采购。
</v>
          </cell>
          <cell r="Y564">
            <v>4</v>
          </cell>
        </row>
        <row r="564">
          <cell r="AA564">
            <v>0</v>
          </cell>
          <cell r="AB564">
            <v>0</v>
          </cell>
          <cell r="AC564">
            <v>0</v>
          </cell>
          <cell r="AD564">
            <v>0</v>
          </cell>
          <cell r="AE564">
            <v>0</v>
          </cell>
          <cell r="AF564">
            <v>0</v>
          </cell>
          <cell r="AG564" t="str">
            <v>
福建省长乐市长源纺织有限公司
</v>
          </cell>
          <cell r="AH564" t="str">
            <v>陈军13600817954</v>
          </cell>
          <cell r="AI564" t="str">
            <v>陈军13600817954</v>
          </cell>
          <cell r="AJ564" t="str">
            <v>长乐市</v>
          </cell>
          <cell r="AK564" t="str">
            <v>蔡劲松</v>
          </cell>
          <cell r="AL564" t="str">
            <v>罗蜀榕</v>
          </cell>
          <cell r="AM564" t="str">
            <v>计划新开工</v>
          </cell>
        </row>
        <row r="565">
          <cell r="B565" t="str">
            <v>长乐锦源纺织功能性纱线产品生产线技改建设项目</v>
          </cell>
          <cell r="C565" t="str">
            <v>新增</v>
          </cell>
          <cell r="D565" t="str">
            <v>新增</v>
          </cell>
          <cell r="E565" t="str">
            <v>否</v>
          </cell>
          <cell r="F565" t="str">
            <v>是</v>
          </cell>
          <cell r="G565" t="str">
            <v>工业科技</v>
          </cell>
          <cell r="H565" t="str">
            <v>长乐市</v>
          </cell>
          <cell r="I565" t="str">
            <v>湖南镇</v>
          </cell>
          <cell r="J565" t="str">
            <v>
改造现有6个车间，以实现这些车间细纱生产设备都能纺制功能性纱线产品；改造现有车间细纱设备，实现上机纱管自动整理；车间产能及产品品种增加后配套设施建设；建设功能性纱线（包芯纱）产品后加工捻线车间及相应仓库；捻线车间配置英迈杰并线20台、英迈杰捻线机60台。
</v>
          </cell>
          <cell r="K565" t="str">
            <v>2017-2018</v>
          </cell>
          <cell r="L565">
            <v>62000</v>
          </cell>
          <cell r="M565">
            <v>0</v>
          </cell>
          <cell r="N565">
            <v>22000</v>
          </cell>
          <cell r="O565">
            <v>40000</v>
          </cell>
          <cell r="P565">
            <v>0</v>
          </cell>
          <cell r="Q565">
            <v>0</v>
          </cell>
          <cell r="R565">
            <v>0</v>
          </cell>
          <cell r="S565" t="str">
            <v>民营独资</v>
          </cell>
          <cell r="T565" t="str">
            <v>其它</v>
          </cell>
          <cell r="U565">
            <v>0</v>
          </cell>
          <cell r="V565" t="str">
            <v>
前期工作完成，正在设备选型订购。
</v>
          </cell>
          <cell r="W565">
            <v>30000</v>
          </cell>
          <cell r="X565" t="str">
            <v>
一、二季度设备采购；三、四季度技改设备安装。
</v>
          </cell>
          <cell r="Y565">
            <v>5</v>
          </cell>
        </row>
        <row r="565">
          <cell r="AA565">
            <v>0</v>
          </cell>
          <cell r="AB565">
            <v>0</v>
          </cell>
          <cell r="AC565">
            <v>0</v>
          </cell>
          <cell r="AD565">
            <v>0</v>
          </cell>
          <cell r="AE565">
            <v>0</v>
          </cell>
          <cell r="AF565">
            <v>0</v>
          </cell>
          <cell r="AG565" t="str">
            <v>
福建省长乐市锦源纺织有限公司
</v>
          </cell>
          <cell r="AH565" t="str">
            <v>刘小玲18650357866</v>
          </cell>
          <cell r="AI565" t="str">
            <v>刘小玲18650357866</v>
          </cell>
          <cell r="AJ565" t="str">
            <v>长乐市</v>
          </cell>
          <cell r="AK565" t="str">
            <v>蔡劲松</v>
          </cell>
          <cell r="AL565" t="str">
            <v>罗蜀榕</v>
          </cell>
          <cell r="AM565" t="str">
            <v>计划新开工</v>
          </cell>
        </row>
        <row r="566">
          <cell r="B566" t="str">
            <v>长乐万鸿纺织年产5万吨差别化锦纶纤维项目</v>
          </cell>
          <cell r="C566" t="str">
            <v>新增</v>
          </cell>
          <cell r="D566" t="str">
            <v>新增</v>
          </cell>
          <cell r="E566" t="str">
            <v>否</v>
          </cell>
          <cell r="F566" t="str">
            <v>是</v>
          </cell>
          <cell r="G566" t="str">
            <v>工业科技</v>
          </cell>
          <cell r="H566" t="str">
            <v>长乐市</v>
          </cell>
          <cell r="I566" t="str">
            <v>文岭镇</v>
          </cell>
          <cell r="J566" t="str">
            <v>
总建筑面积13.12万㎡，配置工艺设备总数108台套，其中进口设备（卷绕机）五台，年产5万吨差别化锦纶纤维。
</v>
          </cell>
          <cell r="K566" t="str">
            <v>2017-2018</v>
          </cell>
          <cell r="L566">
            <v>63000</v>
          </cell>
          <cell r="M566">
            <v>0</v>
          </cell>
          <cell r="N566">
            <v>23000</v>
          </cell>
          <cell r="O566">
            <v>40000</v>
          </cell>
          <cell r="P566">
            <v>0</v>
          </cell>
          <cell r="Q566">
            <v>0</v>
          </cell>
          <cell r="R566">
            <v>0</v>
          </cell>
          <cell r="S566" t="str">
            <v>民营独资</v>
          </cell>
          <cell r="T566" t="str">
            <v>其它</v>
          </cell>
          <cell r="U566">
            <v>0</v>
          </cell>
          <cell r="V566" t="str">
            <v>
前期工作完成，正在设备选型订购。
</v>
          </cell>
          <cell r="W566">
            <v>30000</v>
          </cell>
          <cell r="X566" t="str">
            <v>
二至四季度主体结构施工，四季度设备采购。
</v>
          </cell>
          <cell r="Y566">
            <v>4</v>
          </cell>
        </row>
        <row r="566">
          <cell r="AA566">
            <v>0</v>
          </cell>
          <cell r="AB566">
            <v>0</v>
          </cell>
          <cell r="AC566">
            <v>0</v>
          </cell>
          <cell r="AD566">
            <v>0</v>
          </cell>
          <cell r="AE566">
            <v>0</v>
          </cell>
          <cell r="AF566">
            <v>0</v>
          </cell>
          <cell r="AG566" t="str">
            <v>
福建万鸿纺织有限公司
</v>
          </cell>
          <cell r="AH566" t="str">
            <v>毛文书15880406697</v>
          </cell>
          <cell r="AI566" t="str">
            <v>毛文书15880406697</v>
          </cell>
          <cell r="AJ566" t="str">
            <v>长乐市</v>
          </cell>
          <cell r="AK566" t="str">
            <v>蔡劲松</v>
          </cell>
          <cell r="AL566" t="str">
            <v>罗蜀榕</v>
          </cell>
          <cell r="AM566" t="str">
            <v>计划新开工</v>
          </cell>
        </row>
        <row r="567">
          <cell r="B567" t="str">
            <v>长乐恒申合纤科技有限公司年产4万吨功能性改性纤维建设项目</v>
          </cell>
          <cell r="C567" t="str">
            <v>否</v>
          </cell>
          <cell r="D567" t="str">
            <v>否</v>
          </cell>
          <cell r="E567" t="str">
            <v>否</v>
          </cell>
          <cell r="F567" t="str">
            <v>是</v>
          </cell>
          <cell r="G567" t="str">
            <v>工业科技</v>
          </cell>
          <cell r="H567" t="str">
            <v>长乐</v>
          </cell>
          <cell r="I567" t="str">
            <v>江田镇</v>
          </cell>
          <cell r="J567" t="str">
            <v>
用地328.6亩，建设年产8万吨锦纶高性能纤维厂房及配套设施。
</v>
          </cell>
          <cell r="K567" t="str">
            <v>2016.12-2018.12</v>
          </cell>
          <cell r="L567">
            <v>42600</v>
          </cell>
          <cell r="M567">
            <v>0</v>
          </cell>
          <cell r="N567">
            <v>12600</v>
          </cell>
          <cell r="O567">
            <v>30000</v>
          </cell>
          <cell r="P567">
            <v>0</v>
          </cell>
          <cell r="Q567">
            <v>0</v>
          </cell>
          <cell r="R567">
            <v>0</v>
          </cell>
        </row>
        <row r="567">
          <cell r="T567" t="str">
            <v>否</v>
          </cell>
          <cell r="U567">
            <v>0</v>
          </cell>
          <cell r="V567" t="str">
            <v>
完成前期工作。
</v>
          </cell>
          <cell r="W567">
            <v>25000</v>
          </cell>
          <cell r="X567" t="str">
            <v>
一季度开始桩基施工，二季度基础施工，三、四季度厂房主体结构施工。
</v>
          </cell>
          <cell r="Y567">
            <v>3</v>
          </cell>
        </row>
        <row r="567">
          <cell r="AG567" t="str">
            <v>
长乐恒申合纤科技有限公司
</v>
          </cell>
        </row>
        <row r="567">
          <cell r="AJ567" t="str">
            <v>长乐市</v>
          </cell>
          <cell r="AK567" t="str">
            <v>蔡劲松</v>
          </cell>
          <cell r="AL567" t="str">
            <v>林飞</v>
          </cell>
          <cell r="AM567" t="str">
            <v>计划新开工</v>
          </cell>
        </row>
        <row r="568">
          <cell r="B568" t="str">
            <v>福州江添实业有限公司</v>
          </cell>
          <cell r="C568" t="str">
            <v>否</v>
          </cell>
          <cell r="D568" t="str">
            <v>是</v>
          </cell>
          <cell r="E568" t="str">
            <v>是</v>
          </cell>
          <cell r="F568" t="str">
            <v>否</v>
          </cell>
          <cell r="G568" t="str">
            <v>工业科技</v>
          </cell>
          <cell r="H568" t="str">
            <v>闽侯县</v>
          </cell>
          <cell r="I568" t="str">
            <v>祥谦镇</v>
          </cell>
          <cell r="J568" t="str">
            <v>
规划用地58.94亩，主要经营货物仓储；服装、鞋帽、包袋、皮革制品、针纺织品的生产；一般商品的配送批发等
</v>
          </cell>
          <cell r="K568" t="str">
            <v>2017-2017</v>
          </cell>
          <cell r="L568">
            <v>12000</v>
          </cell>
          <cell r="M568">
            <v>0</v>
          </cell>
          <cell r="N568">
            <v>12000</v>
          </cell>
          <cell r="O568">
            <v>0</v>
          </cell>
          <cell r="P568">
            <v>0</v>
          </cell>
          <cell r="Q568">
            <v>0</v>
          </cell>
          <cell r="R568">
            <v>0</v>
          </cell>
          <cell r="S568" t="str">
            <v>民营独资</v>
          </cell>
          <cell r="T568" t="str">
            <v>其他</v>
          </cell>
          <cell r="U568">
            <v>2000</v>
          </cell>
          <cell r="V568" t="str">
            <v>
施工许可证办理。
</v>
          </cell>
          <cell r="W568">
            <v>10000</v>
          </cell>
          <cell r="X568" t="str">
            <v>
一季度桩基施工,三季度地下室开挖，四季度完成主体厂房建设。
</v>
          </cell>
          <cell r="Y568">
            <v>2</v>
          </cell>
        </row>
        <row r="568">
          <cell r="AA568">
            <v>58.94</v>
          </cell>
          <cell r="AB568">
            <v>0</v>
          </cell>
          <cell r="AC568">
            <v>0</v>
          </cell>
          <cell r="AD568">
            <v>0</v>
          </cell>
          <cell r="AE568">
            <v>0</v>
          </cell>
          <cell r="AF568">
            <v>0</v>
          </cell>
          <cell r="AG568" t="str">
            <v>
福州江添实业有限公司
</v>
          </cell>
          <cell r="AH568" t="str">
            <v>吴晓林13505088238</v>
          </cell>
          <cell r="AI568" t="str">
            <v>吴晓林13505088238</v>
          </cell>
          <cell r="AJ568" t="str">
            <v>闽侯县</v>
          </cell>
          <cell r="AK568" t="str">
            <v>林颖</v>
          </cell>
          <cell r="AL568" t="str">
            <v>王绍知</v>
          </cell>
          <cell r="AM568" t="str">
            <v>计划新开工</v>
          </cell>
        </row>
        <row r="569">
          <cell r="B569" t="str">
            <v>福州华榕改装车项目</v>
          </cell>
          <cell r="C569" t="str">
            <v>新申报</v>
          </cell>
          <cell r="D569" t="str">
            <v>否</v>
          </cell>
          <cell r="E569" t="str">
            <v>否</v>
          </cell>
          <cell r="F569" t="str">
            <v>否</v>
          </cell>
          <cell r="G569" t="str">
            <v>工业科技</v>
          </cell>
          <cell r="H569" t="str">
            <v>闽侯县</v>
          </cell>
          <cell r="I569" t="str">
            <v>祥谦镇</v>
          </cell>
          <cell r="J569" t="str">
            <v>
规划用地49.437亩，主要生产经营汽车改装及车身改装等
</v>
          </cell>
          <cell r="K569" t="str">
            <v>2017-2017</v>
          </cell>
          <cell r="L569">
            <v>22000</v>
          </cell>
          <cell r="M569">
            <v>0</v>
          </cell>
          <cell r="N569">
            <v>22000</v>
          </cell>
          <cell r="O569">
            <v>0</v>
          </cell>
          <cell r="P569">
            <v>0</v>
          </cell>
          <cell r="Q569">
            <v>0</v>
          </cell>
          <cell r="R569">
            <v>0</v>
          </cell>
          <cell r="S569" t="str">
            <v>民营独资</v>
          </cell>
          <cell r="T569" t="str">
            <v>其他</v>
          </cell>
          <cell r="U569">
            <v>1000</v>
          </cell>
          <cell r="V569" t="str">
            <v>
施工许可证办理。
</v>
          </cell>
          <cell r="W569">
            <v>21000</v>
          </cell>
          <cell r="X569" t="str">
            <v>
一季度桩基施工，二季度完成厂房钢结构施工作业，三季度完成厂房外部围墙作业；四季度建成。
</v>
          </cell>
          <cell r="Y569">
            <v>1</v>
          </cell>
          <cell r="Z569">
            <v>12</v>
          </cell>
          <cell r="AA569">
            <v>49</v>
          </cell>
          <cell r="AB569">
            <v>49</v>
          </cell>
          <cell r="AC569">
            <v>0</v>
          </cell>
          <cell r="AD569">
            <v>0</v>
          </cell>
          <cell r="AE569">
            <v>0</v>
          </cell>
          <cell r="AF569">
            <v>0</v>
          </cell>
          <cell r="AG569" t="str">
            <v>
福州华榕汽车改装有限公司
</v>
          </cell>
          <cell r="AH569" t="str">
            <v>何明星13960920816</v>
          </cell>
          <cell r="AI569" t="str">
            <v>何明星13960920816</v>
          </cell>
          <cell r="AJ569" t="str">
            <v>闽侯县</v>
          </cell>
          <cell r="AK569" t="str">
            <v>林颖</v>
          </cell>
          <cell r="AL569" t="str">
            <v>王绍知</v>
          </cell>
          <cell r="AM569" t="str">
            <v>计划新开工</v>
          </cell>
        </row>
        <row r="570">
          <cell r="B570" t="str">
            <v>东南（福建）汽车DK01新能源汽车项目</v>
          </cell>
          <cell r="C570" t="str">
            <v>新申报</v>
          </cell>
          <cell r="D570" t="str">
            <v>否</v>
          </cell>
          <cell r="E570" t="str">
            <v>否</v>
          </cell>
          <cell r="F570" t="str">
            <v>否</v>
          </cell>
          <cell r="G570" t="str">
            <v>工业科技</v>
          </cell>
          <cell r="H570" t="str">
            <v>闽侯县</v>
          </cell>
          <cell r="I570" t="str">
            <v>青口镇</v>
          </cell>
          <cell r="J570" t="str">
            <v>
利用现有的一条生产线进行改装，生产DK01新能源汽车
</v>
          </cell>
          <cell r="K570" t="str">
            <v>2017-2017</v>
          </cell>
          <cell r="L570">
            <v>40000</v>
          </cell>
          <cell r="M570">
            <v>0</v>
          </cell>
          <cell r="N570">
            <v>40000</v>
          </cell>
          <cell r="O570">
            <v>0</v>
          </cell>
          <cell r="P570">
            <v>0</v>
          </cell>
          <cell r="Q570">
            <v>0</v>
          </cell>
          <cell r="R570">
            <v>0</v>
          </cell>
          <cell r="S570" t="str">
            <v>国有独资</v>
          </cell>
          <cell r="T570" t="str">
            <v>其他</v>
          </cell>
          <cell r="U570">
            <v>0</v>
          </cell>
          <cell r="V570" t="str">
            <v>
方案设计。
</v>
          </cell>
          <cell r="W570">
            <v>40000</v>
          </cell>
          <cell r="X570" t="str">
            <v>
一季度生产线安装，二季度生产线调试，三季度正式投产。
</v>
          </cell>
          <cell r="Y570">
            <v>1</v>
          </cell>
          <cell r="Z570">
            <v>9</v>
          </cell>
          <cell r="AA570">
            <v>0</v>
          </cell>
          <cell r="AB570">
            <v>0</v>
          </cell>
          <cell r="AC570">
            <v>0</v>
          </cell>
          <cell r="AD570">
            <v>0</v>
          </cell>
          <cell r="AE570">
            <v>0</v>
          </cell>
          <cell r="AF570">
            <v>0</v>
          </cell>
          <cell r="AG570" t="str">
            <v>
北京电咖汽车科技有限公司
</v>
          </cell>
          <cell r="AH570" t="str">
            <v>方芳13860627077</v>
          </cell>
          <cell r="AI570" t="str">
            <v>方芳13860627077</v>
          </cell>
          <cell r="AJ570" t="str">
            <v>闽侯县</v>
          </cell>
          <cell r="AK570" t="str">
            <v>林颖</v>
          </cell>
          <cell r="AL570" t="str">
            <v>王绍知</v>
          </cell>
          <cell r="AM570" t="str">
            <v>计划新开工</v>
          </cell>
        </row>
        <row r="571">
          <cell r="B571" t="str">
            <v>福建长恒食品项目</v>
          </cell>
          <cell r="C571" t="str">
            <v>否</v>
          </cell>
          <cell r="D571" t="str">
            <v>否</v>
          </cell>
          <cell r="E571" t="str">
            <v>否</v>
          </cell>
          <cell r="F571" t="str">
            <v>是</v>
          </cell>
          <cell r="G571" t="str">
            <v>工业科技</v>
          </cell>
          <cell r="H571" t="str">
            <v>连江县</v>
          </cell>
          <cell r="I571" t="str">
            <v>琯头镇</v>
          </cell>
          <cell r="J571" t="str">
            <v>
项目用地面积65086.66㎡，总建筑面积39437㎡。建设产房和办公楼。年产鱼糜制品2万吨。
</v>
          </cell>
          <cell r="K571" t="str">
            <v>2017-2018</v>
          </cell>
          <cell r="L571">
            <v>15000</v>
          </cell>
          <cell r="M571">
            <v>0</v>
          </cell>
          <cell r="N571">
            <v>10000</v>
          </cell>
          <cell r="O571">
            <v>5000</v>
          </cell>
          <cell r="P571">
            <v>0</v>
          </cell>
          <cell r="Q571">
            <v>0</v>
          </cell>
          <cell r="R571">
            <v>0</v>
          </cell>
          <cell r="S571" t="str">
            <v>民营独资</v>
          </cell>
          <cell r="T571" t="str">
            <v>其他</v>
          </cell>
          <cell r="U571">
            <v>0</v>
          </cell>
          <cell r="V571" t="str">
            <v>
项目水保方案专家已评审；用地预审所需水保、地灾、社会风险等资料已办理；项目已立项备案。长宏食品项目施工便道已验收。正在进行场地填方工程。
</v>
          </cell>
          <cell r="W571">
            <v>11000</v>
          </cell>
          <cell r="X571" t="str">
            <v>
一季度桩基工程完成；二季度厂房、办公楼等主体结构完成80%；三季度厂房、办公楼等主体结构完成，厂房、办公楼等装修工程完成80%；四季度厂房、办公楼等装修工程完成。
</v>
          </cell>
          <cell r="Y571">
            <v>3</v>
          </cell>
        </row>
        <row r="571">
          <cell r="AA571">
            <v>97</v>
          </cell>
          <cell r="AB571">
            <v>97</v>
          </cell>
        </row>
        <row r="571">
          <cell r="AG571" t="str">
            <v>
福建长恒食品有限公司
</v>
          </cell>
          <cell r="AH571" t="str">
            <v>王兴星、
法人代表13799928865</v>
          </cell>
          <cell r="AI571" t="str">
            <v>王兴星、
法人代表13799928865</v>
          </cell>
          <cell r="AJ571" t="str">
            <v>连江县</v>
          </cell>
          <cell r="AK571" t="str">
            <v>郑立敏</v>
          </cell>
          <cell r="AL571" t="str">
            <v>林恒增</v>
          </cell>
          <cell r="AM571" t="str">
            <v>计划新开工</v>
          </cell>
        </row>
        <row r="572">
          <cell r="B572" t="str">
            <v>福建新点石环保科技有限公司建筑涂料项目</v>
          </cell>
          <cell r="C572" t="str">
            <v>否</v>
          </cell>
          <cell r="D572" t="str">
            <v>否</v>
          </cell>
          <cell r="E572" t="str">
            <v>否</v>
          </cell>
          <cell r="F572" t="str">
            <v>是</v>
          </cell>
          <cell r="G572" t="str">
            <v>工业科技</v>
          </cell>
          <cell r="H572" t="str">
            <v>连江县</v>
          </cell>
          <cell r="I572" t="str">
            <v>可门经济开发区管委会</v>
          </cell>
          <cell r="J572" t="str">
            <v>
占地约需50亩。主要生产聚合物水性防水涂料、水性真石漆、复合矿岩炫彩漆、水性金属漆等节能环保产品。总建筑面积约为16500㎡。其中新建厂房4座、建筑面积约为12500㎡。引进水性真石漆全自动生产线3条、一体化板生产线2条、水性防水涂料生产线2条、水性防锈漆2条。综合办公楼、科技楼、综合展示厅各1座，年产一体板及水性环保涂料4万吨，产值达2.5亿元。
</v>
          </cell>
          <cell r="K572" t="str">
            <v>2017-2018</v>
          </cell>
          <cell r="L572">
            <v>30000</v>
          </cell>
          <cell r="M572">
            <v>0</v>
          </cell>
          <cell r="N572">
            <v>30000</v>
          </cell>
          <cell r="O572">
            <v>0</v>
          </cell>
          <cell r="P572">
            <v>0</v>
          </cell>
          <cell r="Q572">
            <v>0</v>
          </cell>
          <cell r="R572">
            <v>0</v>
          </cell>
          <cell r="S572" t="str">
            <v>民营独资</v>
          </cell>
          <cell r="T572" t="str">
            <v>其它</v>
          </cell>
          <cell r="U572">
            <v>0</v>
          </cell>
          <cell r="V572" t="str">
            <v>
公司已完成注册，正继续前期落地手续。
</v>
          </cell>
          <cell r="W572">
            <v>20000</v>
          </cell>
          <cell r="X572" t="str">
            <v>
一季度完成前期准备工作，二季度完成总评、设计工作；三季度开工建设；四季度完成部分厂房、办公楼、宿舍建设。
</v>
          </cell>
          <cell r="Y572">
            <v>9</v>
          </cell>
        </row>
        <row r="572">
          <cell r="AA572">
            <v>50</v>
          </cell>
          <cell r="AB572">
            <v>50</v>
          </cell>
          <cell r="AC572">
            <v>0</v>
          </cell>
          <cell r="AD572">
            <v>0</v>
          </cell>
          <cell r="AE572">
            <v>0</v>
          </cell>
          <cell r="AF572">
            <v>0</v>
          </cell>
          <cell r="AG572" t="str">
            <v>
福建新点石环保科技有限公司
</v>
          </cell>
          <cell r="AH572" t="str">
            <v>罗晋军
13809516196</v>
          </cell>
          <cell r="AI572" t="str">
            <v>   滕家财
18259072459</v>
          </cell>
          <cell r="AJ572" t="str">
            <v>连江县</v>
          </cell>
          <cell r="AK572" t="str">
            <v>郑立敏</v>
          </cell>
          <cell r="AL572" t="str">
            <v>林恒增</v>
          </cell>
          <cell r="AM572" t="str">
            <v>计划新开工</v>
          </cell>
        </row>
        <row r="573">
          <cell r="B573" t="str">
            <v>10万吨废润滑油还原提纯基础油及调和生产5万吨润滑油项目</v>
          </cell>
          <cell r="C573" t="str">
            <v>否</v>
          </cell>
          <cell r="D573" t="str">
            <v>否</v>
          </cell>
          <cell r="E573" t="str">
            <v>否</v>
          </cell>
          <cell r="F573" t="str">
            <v>是</v>
          </cell>
          <cell r="G573" t="str">
            <v>工业科技</v>
          </cell>
          <cell r="H573" t="str">
            <v>连江县</v>
          </cell>
          <cell r="I573" t="str">
            <v>坑园镇</v>
          </cell>
          <cell r="J573" t="str">
            <v>
占地面积175亩，建设一条年处理10万吨废润滑油还原提纯基础油生产线及调和生产5万吨润滑油，配套相关环保设施，以及建设厂房和办公楼等。
</v>
          </cell>
          <cell r="K573" t="str">
            <v>2017-2019</v>
          </cell>
          <cell r="L573">
            <v>80000</v>
          </cell>
        </row>
        <row r="573">
          <cell r="U573">
            <v>0</v>
          </cell>
          <cell r="V573" t="str">
            <v>
完成项目可研文本编制并开展项目备案等前期工作。
</v>
          </cell>
          <cell r="W573">
            <v>15000</v>
          </cell>
          <cell r="X573" t="str">
            <v>
一季度进行项目勘察、项目总评。二、三季度进行项目环评、项目初步设计、施工图设计，软基处理。四季度进场施工。
</v>
          </cell>
          <cell r="Y573">
            <v>12</v>
          </cell>
        </row>
        <row r="573">
          <cell r="AG573" t="str">
            <v>
福建金榕能源科技开发有限公司
</v>
          </cell>
          <cell r="AH573" t="str">
            <v>沈鸿13960851088/18601961668</v>
          </cell>
        </row>
        <row r="573">
          <cell r="AJ573" t="str">
            <v>连江县</v>
          </cell>
          <cell r="AK573" t="str">
            <v>郑立敏</v>
          </cell>
          <cell r="AL573" t="str">
            <v>陈建平</v>
          </cell>
          <cell r="AM573" t="str">
            <v>计划新开工</v>
          </cell>
        </row>
        <row r="574">
          <cell r="B574" t="str">
            <v>南科渔业产业工厂化养殖加工生产基地项目</v>
          </cell>
          <cell r="C574" t="str">
            <v>预备前期</v>
          </cell>
          <cell r="D574" t="str">
            <v>预备前期</v>
          </cell>
          <cell r="E574" t="str">
            <v>是</v>
          </cell>
          <cell r="F574" t="str">
            <v>是</v>
          </cell>
          <cell r="G574" t="str">
            <v>工业科技</v>
          </cell>
          <cell r="H574" t="str">
            <v>连江县</v>
          </cell>
          <cell r="I574" t="str">
            <v>官坂镇</v>
          </cell>
          <cell r="J574" t="str">
            <v>
项目占地690亩，项目总建设面积63.13万㎡，其中养殖厂面积为47.58万㎡，加工厂面积为2.69万㎡，饲料厂面积为2.08万㎡，科研展示大楼面积为7.27万㎡，管理交易中心面积为3.17万㎡，文体活动中心0.37万㎡，建设成封闭式智能化循环水养殖、加工、饲料生产、交易、科研管理等现代农业高科技产业化基地。
</v>
          </cell>
          <cell r="K574" t="str">
            <v>2017-2020</v>
          </cell>
          <cell r="L574">
            <v>140000</v>
          </cell>
        </row>
        <row r="574">
          <cell r="S574" t="str">
            <v>民营独资</v>
          </cell>
          <cell r="T574" t="str">
            <v>其它</v>
          </cell>
          <cell r="U574">
            <v>0</v>
          </cell>
          <cell r="V574" t="str">
            <v>
进行用海报批。
</v>
          </cell>
          <cell r="W574">
            <v>30000</v>
          </cell>
          <cell r="X574" t="str">
            <v>
一、二季度完成项目备案及土地证办理等前期报批手续；三、四季度完成土方平整、三通一平、厂房基础建设。
</v>
          </cell>
          <cell r="Y574">
            <v>12</v>
          </cell>
        </row>
        <row r="574">
          <cell r="AG574" t="str">
            <v>
福建南科渔业有限公司
</v>
          </cell>
        </row>
        <row r="574">
          <cell r="AI574" t="str">
            <v>陈銮光</v>
          </cell>
          <cell r="AJ574" t="str">
            <v>连江县</v>
          </cell>
          <cell r="AK574" t="str">
            <v>郑立敏</v>
          </cell>
          <cell r="AL574" t="str">
            <v>陈建平</v>
          </cell>
          <cell r="AM574" t="str">
            <v>计划新开工</v>
          </cell>
        </row>
        <row r="575">
          <cell r="B575" t="str">
            <v>闽清澳洲原产地活体肉牛羊、冻品加工生产及全国分拨中心项目</v>
          </cell>
          <cell r="C575" t="str">
            <v>预备前期</v>
          </cell>
          <cell r="D575" t="str">
            <v>计划新开工</v>
          </cell>
          <cell r="E575" t="str">
            <v>否</v>
          </cell>
          <cell r="F575" t="str">
            <v>否</v>
          </cell>
          <cell r="G575" t="str">
            <v>工业科技</v>
          </cell>
          <cell r="H575" t="str">
            <v>闽清县</v>
          </cell>
          <cell r="I575" t="str">
            <v>金沙镇</v>
          </cell>
          <cell r="J575" t="str">
            <v>
建筑总面积275000㎡，主要单项工程名称：进口动植物检验检疫隔离场、屠宰场及牛羊肉类深加工食品。
</v>
          </cell>
          <cell r="K575" t="str">
            <v>2017-2019</v>
          </cell>
          <cell r="L575">
            <v>35000</v>
          </cell>
          <cell r="M575">
            <v>0</v>
          </cell>
          <cell r="N575">
            <v>0</v>
          </cell>
          <cell r="O575">
            <v>0</v>
          </cell>
          <cell r="P575">
            <v>35000</v>
          </cell>
          <cell r="Q575">
            <v>0</v>
          </cell>
          <cell r="R575">
            <v>0</v>
          </cell>
          <cell r="S575" t="str">
            <v>外资独资</v>
          </cell>
          <cell r="T575" t="str">
            <v>其他</v>
          </cell>
          <cell r="U575">
            <v>0</v>
          </cell>
          <cell r="V575" t="str">
            <v>
10月13日签订项目协议，10月14日启动项目选址地块土地征拆迁工作。10月26日召开澳牛项目工商注册、项目选址规划设计、项目选址地块报批红线图确定等相关问题协调会。
</v>
          </cell>
          <cell r="W575">
            <v>20000</v>
          </cell>
          <cell r="X575" t="str">
            <v>
一季度启动项目一期150亩土地报批、土石方平整等工作；二季度启动一期基础设施及厂房建设；三季度启动二期650亩土地报批、土石方平整等工作；四季度启动二期基础实施及厂房建设。
</v>
          </cell>
          <cell r="Y575">
            <v>10</v>
          </cell>
        </row>
        <row r="575">
          <cell r="AA575">
            <v>360</v>
          </cell>
          <cell r="AB575">
            <v>360</v>
          </cell>
          <cell r="AC575">
            <v>360</v>
          </cell>
          <cell r="AD575">
            <v>360</v>
          </cell>
          <cell r="AE575">
            <v>0</v>
          </cell>
          <cell r="AF575">
            <v>0</v>
          </cell>
          <cell r="AG575" t="str">
            <v>
福建易成纯生态产业股份有限公司
</v>
          </cell>
          <cell r="AH575" t="str">
            <v>责任人谢迪生、职务董事长及联系方式18506010001</v>
          </cell>
          <cell r="AI575" t="str">
            <v>联系人郭玲、职务市场拓展部副总经理及联系方式18506010060</v>
          </cell>
          <cell r="AJ575" t="str">
            <v>闽清县</v>
          </cell>
          <cell r="AK575" t="str">
            <v>陈忠霖</v>
          </cell>
          <cell r="AL575" t="str">
            <v>柯有铭</v>
          </cell>
          <cell r="AM575" t="str">
            <v>计划新开工</v>
          </cell>
        </row>
        <row r="576">
          <cell r="B576" t="str">
            <v>罗源宝钢德盛二期项目</v>
          </cell>
          <cell r="C576" t="str">
            <v>2016计划新开工</v>
          </cell>
          <cell r="D576" t="str">
            <v>计划新开工</v>
          </cell>
          <cell r="E576" t="str">
            <v>是</v>
          </cell>
          <cell r="F576" t="str">
            <v>是</v>
          </cell>
          <cell r="G576" t="str">
            <v>工业科技</v>
          </cell>
          <cell r="H576" t="str">
            <v>罗源县</v>
          </cell>
          <cell r="I576" t="str">
            <v>松山镇</v>
          </cell>
          <cell r="J576" t="str">
            <v>
新建一条年产70万吨黑卷轧制退火酸洗生产线及相关配套公辅设施；新建二炼钢、连铸工程专用于生产400系不锈钢，年产合格不锈钢水约67.8万吨、连铸坯65万吨产线及公辅用房；建设1780mm热轧工程及配套公辅设施，年产热轧钢卷196万吨。
</v>
          </cell>
          <cell r="K576" t="str">
            <v>2017-2019</v>
          </cell>
          <cell r="L576">
            <v>327780</v>
          </cell>
        </row>
        <row r="576">
          <cell r="N576">
            <v>131780</v>
          </cell>
          <cell r="O576">
            <v>196000</v>
          </cell>
        </row>
        <row r="576">
          <cell r="S576" t="str">
            <v>国有控股与民营合资</v>
          </cell>
          <cell r="T576" t="str">
            <v>央企</v>
          </cell>
          <cell r="U576">
            <v>2000</v>
          </cell>
          <cell r="V576" t="str">
            <v>
开展设备招标，施工图设计等。
</v>
          </cell>
          <cell r="W576">
            <v>50000</v>
          </cell>
          <cell r="X576" t="str">
            <v>
一季度开展施工图设计，工程招标；二季度施工图设计、图审、桩基施工，5月退火酸洗线地基预处理及桩基工程施工，6月二炼钢、二连铸工程和1780热轧线场平施工；三季度8月退火酸洗线厂房、设备基础土建施工，9月二炼钢、二连铸工程和1780热轧线地基处理施工；四季度11月退火酸洗线厂房安装，12月二炼钢、二连铸工程和1780热轧线桩基施工。
</v>
          </cell>
          <cell r="Y576">
            <v>5</v>
          </cell>
        </row>
        <row r="576">
          <cell r="AA576">
            <v>860</v>
          </cell>
          <cell r="AB576">
            <v>300</v>
          </cell>
        </row>
        <row r="576">
          <cell r="AG576" t="str">
            <v>
宝钢德盛不锈钢有限公司
</v>
          </cell>
          <cell r="AH576" t="str">
            <v>胡学发、董事长</v>
          </cell>
          <cell r="AI576" t="str">
            <v>李 峰13817966233</v>
          </cell>
          <cell r="AJ576" t="str">
            <v>罗源县</v>
          </cell>
          <cell r="AK576" t="str">
            <v>林心銮</v>
          </cell>
          <cell r="AL576" t="str">
            <v>鄢萍</v>
          </cell>
          <cell r="AM576" t="str">
            <v>计划新开工</v>
          </cell>
        </row>
        <row r="577">
          <cell r="B577" t="str">
            <v>罗源新型建筑材料产业园项目</v>
          </cell>
          <cell r="C577" t="str">
            <v>新申报</v>
          </cell>
          <cell r="D577" t="str">
            <v>计划新开工</v>
          </cell>
          <cell r="E577" t="str">
            <v>否</v>
          </cell>
          <cell r="F577" t="str">
            <v>是</v>
          </cell>
          <cell r="G577" t="str">
            <v>工业科技</v>
          </cell>
          <cell r="H577" t="str">
            <v>罗源县</v>
          </cell>
          <cell r="I577" t="str">
            <v>松山镇</v>
          </cell>
          <cell r="J577" t="str">
            <v>
生产新型建筑墙体材料及室内外保温装饰材料，新建10条全自动化生产线，每条生产线生产10万立方新型墙体材料。
</v>
          </cell>
          <cell r="K577" t="str">
            <v>2017-2019</v>
          </cell>
          <cell r="L577">
            <v>200000</v>
          </cell>
        </row>
        <row r="577">
          <cell r="N577">
            <v>100000</v>
          </cell>
          <cell r="O577">
            <v>100000</v>
          </cell>
        </row>
        <row r="577">
          <cell r="S577" t="str">
            <v>民营独资</v>
          </cell>
          <cell r="T577" t="str">
            <v>其他</v>
          </cell>
          <cell r="U577">
            <v>0</v>
          </cell>
          <cell r="V577" t="str">
            <v>
前期工作。
</v>
          </cell>
          <cell r="W577">
            <v>50000</v>
          </cell>
          <cell r="X577" t="str">
            <v>
一季度完成规划选址；二季度用地预审，开展土地平整、回填，勘探设计，基础配套；三季度完成工程招标，前期开工准备；四季度开工建设，土建及基础设施建设。
</v>
          </cell>
          <cell r="Y577">
            <v>10</v>
          </cell>
        </row>
        <row r="577">
          <cell r="AA577">
            <v>1000</v>
          </cell>
        </row>
        <row r="577">
          <cell r="AG577" t="str">
            <v>
广西超超新材股份有限公司
</v>
          </cell>
          <cell r="AH577" t="str">
            <v>黄聿新
13635065588</v>
          </cell>
          <cell r="AI577" t="str">
            <v>黄聿新
13635065588</v>
          </cell>
          <cell r="AJ577" t="str">
            <v>罗源县</v>
          </cell>
          <cell r="AK577" t="str">
            <v>林心銮</v>
          </cell>
          <cell r="AL577" t="str">
            <v>高明</v>
          </cell>
          <cell r="AM577" t="str">
            <v>计划新开工</v>
          </cell>
        </row>
        <row r="578">
          <cell r="B578" t="str">
            <v>安洁儿非织造高性能材料项目</v>
          </cell>
          <cell r="C578" t="str">
            <v>新申报</v>
          </cell>
          <cell r="D578" t="str">
            <v>否</v>
          </cell>
          <cell r="E578" t="str">
            <v>否</v>
          </cell>
          <cell r="F578" t="str">
            <v>是</v>
          </cell>
          <cell r="G578" t="str">
            <v>工业科技</v>
          </cell>
          <cell r="H578" t="str">
            <v>罗源县</v>
          </cell>
          <cell r="I578" t="str">
            <v>松山镇</v>
          </cell>
          <cell r="J578" t="str">
            <v>
主要生产非织造医用防护口罩、手术服面料、妇女卫生巾、婴幼儿纸尿裤、成人纸尿裤面层和导流层，汽车、空调、饮用水过滤材料等一次性消费品新材料。分两期建设，建成后年产一次性非织造产品及相关非织造制品约3万吨。
</v>
          </cell>
          <cell r="K578" t="str">
            <v>2017-2019</v>
          </cell>
          <cell r="L578">
            <v>140000</v>
          </cell>
        </row>
        <row r="578">
          <cell r="N578">
            <v>140000</v>
          </cell>
        </row>
        <row r="578">
          <cell r="S578" t="str">
            <v>民营独资</v>
          </cell>
          <cell r="T578" t="str">
            <v>其它</v>
          </cell>
          <cell r="U578">
            <v>0</v>
          </cell>
          <cell r="V578" t="str">
            <v>
完成项目投资签约
</v>
          </cell>
          <cell r="W578">
            <v>10000</v>
          </cell>
          <cell r="X578" t="str">
            <v>
一季度开展土地出让；二季度完成前期工作并开工；三季度厂房基础施工；四季度厂房主体施工。
</v>
          </cell>
          <cell r="Y578">
            <v>6</v>
          </cell>
        </row>
        <row r="578">
          <cell r="AG578" t="str">
            <v>
福建安洁儿科技股份有限公司
</v>
          </cell>
          <cell r="AH578" t="str">
            <v>钟凤金13950388181</v>
          </cell>
          <cell r="AI578" t="str">
            <v>钟凤金13950388181</v>
          </cell>
          <cell r="AJ578" t="str">
            <v>罗源县</v>
          </cell>
          <cell r="AK578" t="str">
            <v>林心銮</v>
          </cell>
          <cell r="AL578" t="str">
            <v>高明</v>
          </cell>
          <cell r="AM578" t="str">
            <v>计划新开工</v>
          </cell>
        </row>
        <row r="579">
          <cell r="B579" t="str">
            <v>罗源闽光升级改造配套基础建设项目</v>
          </cell>
          <cell r="C579" t="str">
            <v>新申报</v>
          </cell>
          <cell r="D579" t="str">
            <v>否</v>
          </cell>
          <cell r="E579" t="str">
            <v>否</v>
          </cell>
          <cell r="F579" t="str">
            <v>是</v>
          </cell>
          <cell r="G579" t="str">
            <v>工业科技</v>
          </cell>
          <cell r="H579" t="str">
            <v>罗源县</v>
          </cell>
          <cell r="I579" t="str">
            <v>松山镇</v>
          </cell>
          <cell r="J579" t="str">
            <v>
新建职工宿舍楼2栋；新建桥梁1座、基础填方200亩。
</v>
          </cell>
          <cell r="K579" t="str">
            <v>2017-2018</v>
          </cell>
          <cell r="L579">
            <v>30000</v>
          </cell>
        </row>
        <row r="579">
          <cell r="N579">
            <v>30000</v>
          </cell>
        </row>
        <row r="579">
          <cell r="S579" t="str">
            <v>民营独资</v>
          </cell>
          <cell r="T579" t="str">
            <v>其它</v>
          </cell>
          <cell r="U579">
            <v>0</v>
          </cell>
          <cell r="V579" t="str">
            <v>
完成建设方案。
</v>
          </cell>
          <cell r="W579">
            <v>5000</v>
          </cell>
          <cell r="X579" t="str">
            <v>
一季度开展前期工作；二季度启动项目建设，进行填方施工；三季度开展宿舍楼及桥梁基础施工，四季度完成宿舍楼基础施工，进入地上部分施工，完成填方及桥梁基础施工。
</v>
          </cell>
          <cell r="Y579">
            <v>6</v>
          </cell>
        </row>
        <row r="579">
          <cell r="AG579" t="str">
            <v>
罗源闽光钢铁有限公司
</v>
          </cell>
          <cell r="AH579" t="str">
            <v>范永刚,主任13705013388</v>
          </cell>
          <cell r="AI579" t="str">
            <v>于贤杰，13960919598</v>
          </cell>
          <cell r="AJ579" t="str">
            <v>罗源县</v>
          </cell>
          <cell r="AK579" t="str">
            <v>林心銮</v>
          </cell>
          <cell r="AL579" t="str">
            <v>高明</v>
          </cell>
          <cell r="AM579" t="str">
            <v>计划新开工</v>
          </cell>
        </row>
        <row r="580">
          <cell r="B580" t="str">
            <v>时代包装多功能高阻隔双向拉伸聚丙烯薄膜（二期）项目</v>
          </cell>
          <cell r="C580" t="str">
            <v>新申报</v>
          </cell>
          <cell r="D580" t="str">
            <v>否</v>
          </cell>
          <cell r="E580" t="str">
            <v>否</v>
          </cell>
          <cell r="F580" t="str">
            <v>是</v>
          </cell>
          <cell r="G580" t="str">
            <v>工业科技</v>
          </cell>
          <cell r="H580" t="str">
            <v>罗源县</v>
          </cell>
          <cell r="I580" t="str">
            <v>松山镇</v>
          </cell>
          <cell r="J580" t="str">
            <v>
引进德国布鲁克纳公司先进的制造多层共挤8.7米多功能高阻隔双向拉伸聚丙烯薄膜生产线2条（七线、八线），年产BOPP10万吨。
</v>
          </cell>
          <cell r="K580" t="str">
            <v>2017-2018</v>
          </cell>
          <cell r="L580">
            <v>55000</v>
          </cell>
        </row>
        <row r="580">
          <cell r="N580">
            <v>55000</v>
          </cell>
        </row>
        <row r="580">
          <cell r="S580" t="str">
            <v>民营独资</v>
          </cell>
          <cell r="T580" t="str">
            <v>其它</v>
          </cell>
          <cell r="U580">
            <v>0</v>
          </cell>
          <cell r="V580" t="str">
            <v>
完成项目备案审批等前期工作。
</v>
          </cell>
          <cell r="W580">
            <v>3000</v>
          </cell>
          <cell r="X580" t="str">
            <v>
一至三季度进行筹融资及设计等前期工作；四季度开工，开始厂房基础处理施工。
</v>
          </cell>
          <cell r="Y580">
            <v>12</v>
          </cell>
        </row>
        <row r="580">
          <cell r="AG580" t="str">
            <v>
福建时代包装有限公司
</v>
          </cell>
          <cell r="AH580" t="str">
            <v>翁声锦，13115908931</v>
          </cell>
          <cell r="AI580" t="str">
            <v>李瑞瑞15980171516</v>
          </cell>
          <cell r="AJ580" t="str">
            <v>罗源县</v>
          </cell>
          <cell r="AK580" t="str">
            <v>林心銮</v>
          </cell>
          <cell r="AL580" t="str">
            <v>高明</v>
          </cell>
          <cell r="AM580" t="str">
            <v>计划新开工</v>
          </cell>
        </row>
        <row r="581">
          <cell r="B581" t="str">
            <v>华尔锦二期工程</v>
          </cell>
          <cell r="C581" t="str">
            <v>是</v>
          </cell>
          <cell r="D581" t="str">
            <v>是</v>
          </cell>
        </row>
        <row r="581">
          <cell r="F581" t="str">
            <v>否</v>
          </cell>
          <cell r="G581" t="str">
            <v>工业科技</v>
          </cell>
          <cell r="H581" t="str">
            <v>永泰县</v>
          </cell>
          <cell r="I581" t="str">
            <v>清凉镇</v>
          </cell>
          <cell r="J581" t="str">
            <v>
建设内容包括：厂房2座、车间1座、宿舍楼2座、办公楼1座及配件房、食堂等附属设施。
</v>
          </cell>
          <cell r="K581" t="str">
            <v>2017-2019</v>
          </cell>
          <cell r="L581">
            <v>65000</v>
          </cell>
        </row>
        <row r="581">
          <cell r="N581">
            <v>65000</v>
          </cell>
        </row>
        <row r="581">
          <cell r="S581" t="str">
            <v>其他</v>
          </cell>
          <cell r="T581" t="str">
            <v>其他</v>
          </cell>
          <cell r="U581">
            <v>250</v>
          </cell>
          <cell r="V581" t="str">
            <v>
完成前期审批手续。
</v>
          </cell>
          <cell r="W581">
            <v>10000</v>
          </cell>
          <cell r="X581" t="str">
            <v>
完成三通一平，厂房等主体工程动工建设。
</v>
          </cell>
          <cell r="Y581">
            <v>7</v>
          </cell>
        </row>
        <row r="581">
          <cell r="AE581" t="str">
            <v>无</v>
          </cell>
          <cell r="AF581" t="str">
            <v>无</v>
          </cell>
          <cell r="AG581" t="str">
            <v>
华尔锦公司
</v>
          </cell>
        </row>
        <row r="581">
          <cell r="AI581" t="str">
            <v>陈依华15980126777</v>
          </cell>
          <cell r="AJ581" t="str">
            <v>永泰县</v>
          </cell>
          <cell r="AK581" t="str">
            <v>雷连鸣</v>
          </cell>
          <cell r="AL581" t="str">
            <v>张忠</v>
          </cell>
          <cell r="AM581" t="str">
            <v>计划新开工</v>
          </cell>
        </row>
        <row r="582">
          <cell r="B582" t="str">
            <v>海西研究院（三期）</v>
          </cell>
          <cell r="C582" t="str">
            <v>否</v>
          </cell>
          <cell r="D582" t="str">
            <v>否</v>
          </cell>
          <cell r="E582" t="str">
            <v>否</v>
          </cell>
          <cell r="F582" t="str">
            <v>否</v>
          </cell>
          <cell r="G582" t="str">
            <v>工业科技</v>
          </cell>
          <cell r="H582" t="str">
            <v>高新区</v>
          </cell>
          <cell r="I582" t="str">
            <v>海西园</v>
          </cell>
          <cell r="J582" t="str">
            <v>
本项目总建筑面积约7.1万㎡。其中：1、新材料创新研制与支撑平台，建筑面积约为46000㎡；2、人才公寓，建筑面积约为25000㎡。
</v>
          </cell>
          <cell r="K582" t="str">
            <v>2016-2018</v>
          </cell>
          <cell r="L582">
            <v>31700</v>
          </cell>
        </row>
        <row r="582">
          <cell r="N582">
            <v>31700</v>
          </cell>
        </row>
        <row r="582">
          <cell r="S582">
            <v>4</v>
          </cell>
          <cell r="T582">
            <v>3</v>
          </cell>
          <cell r="U582">
            <v>1000</v>
          </cell>
          <cell r="V582" t="str">
            <v>
完成前期手续的报批，初步设计及概算的批复，图纸的审查。
</v>
          </cell>
          <cell r="W582">
            <v>16000</v>
          </cell>
          <cell r="X582" t="str">
            <v>
一季度完成前期准备工作，二季度开始桩基施工，三季度主体施工，四季度主楼框架结构完成。
</v>
          </cell>
          <cell r="Y582">
            <v>4</v>
          </cell>
        </row>
        <row r="582">
          <cell r="AA582">
            <v>11</v>
          </cell>
        </row>
        <row r="582">
          <cell r="AG582" t="str">
            <v>
福建物构所
</v>
          </cell>
        </row>
        <row r="582">
          <cell r="AI582" t="str">
            <v>黄主任13625072577</v>
          </cell>
          <cell r="AJ582" t="str">
            <v>高新区</v>
          </cell>
          <cell r="AK582" t="str">
            <v>江智文</v>
          </cell>
          <cell r="AL582" t="str">
            <v>阮孝应</v>
          </cell>
          <cell r="AM582" t="str">
            <v>计划新开工</v>
          </cell>
        </row>
        <row r="583">
          <cell r="B583" t="str">
            <v>国家级海洋科研基地</v>
          </cell>
          <cell r="C583" t="str">
            <v>否</v>
          </cell>
          <cell r="D583" t="str">
            <v>否</v>
          </cell>
          <cell r="E583" t="str">
            <v>否</v>
          </cell>
          <cell r="F583" t="str">
            <v>否</v>
          </cell>
          <cell r="G583" t="str">
            <v>工业科技</v>
          </cell>
          <cell r="H583" t="str">
            <v>高新区</v>
          </cell>
          <cell r="I583" t="str">
            <v>海西园</v>
          </cell>
          <cell r="J583" t="str">
            <v>
总占地25亩，规划建设18和27层大楼二幢，总面积约8.8万㎡。其中国际学术交流中心约2万㎡，大型研发中心3.8万㎡，石墨烯基超涂制备实验中心1万㎡、石墨烯产品性能检测中心和质量检测中心1.5万㎡，配套设施用房面积约0.5万㎡。
</v>
          </cell>
          <cell r="K583" t="str">
            <v>2016-2018</v>
          </cell>
          <cell r="L583">
            <v>37200</v>
          </cell>
        </row>
        <row r="583">
          <cell r="N583">
            <v>37200</v>
          </cell>
        </row>
        <row r="583">
          <cell r="S583">
            <v>4</v>
          </cell>
          <cell r="T583">
            <v>3</v>
          </cell>
          <cell r="U583">
            <v>0</v>
          </cell>
          <cell r="V583" t="str">
            <v>
完成合同签订。
</v>
          </cell>
          <cell r="W583">
            <v>3000</v>
          </cell>
          <cell r="X583" t="str">
            <v>
6月30日前完成前期工作，计划10月前完成交地20亩，11月份开工建设。
</v>
          </cell>
          <cell r="Y583">
            <v>11</v>
          </cell>
        </row>
        <row r="583">
          <cell r="AA583">
            <v>48</v>
          </cell>
          <cell r="AB583">
            <v>48</v>
          </cell>
        </row>
        <row r="583">
          <cell r="AG583" t="str">
            <v>
力普投资管理有限公司
</v>
          </cell>
          <cell r="AH583" t="str">
            <v>严松13950266466</v>
          </cell>
          <cell r="AI583" t="str">
            <v>陈丁18705089392</v>
          </cell>
          <cell r="AJ583" t="str">
            <v>高新区</v>
          </cell>
          <cell r="AK583" t="str">
            <v>江智文</v>
          </cell>
          <cell r="AL583" t="str">
            <v>阮孝应</v>
          </cell>
          <cell r="AM583" t="str">
            <v>计划新开工</v>
          </cell>
        </row>
        <row r="584">
          <cell r="B584" t="str">
            <v>吉特瑞医用引导组织再生材料生产基地</v>
          </cell>
          <cell r="C584" t="str">
            <v>否</v>
          </cell>
          <cell r="D584" t="str">
            <v>否</v>
          </cell>
          <cell r="E584" t="str">
            <v>否</v>
          </cell>
          <cell r="F584" t="str">
            <v>否</v>
          </cell>
          <cell r="G584" t="str">
            <v>工业科技</v>
          </cell>
          <cell r="H584" t="str">
            <v>高新区</v>
          </cell>
          <cell r="I584" t="str">
            <v>海西园</v>
          </cell>
          <cell r="J584" t="str">
            <v>
该公司在海西园建设综合行政办公大楼、研发大楼、检测中心、展示大厅。
</v>
          </cell>
          <cell r="K584" t="str">
            <v>2016-2019</v>
          </cell>
          <cell r="L584">
            <v>10000</v>
          </cell>
        </row>
        <row r="584">
          <cell r="N584">
            <v>10000</v>
          </cell>
        </row>
        <row r="584">
          <cell r="S584">
            <v>4</v>
          </cell>
          <cell r="T584">
            <v>3</v>
          </cell>
          <cell r="U584">
            <v>0</v>
          </cell>
          <cell r="V584" t="str">
            <v>
前期准备工作。
</v>
          </cell>
          <cell r="W584">
            <v>3000</v>
          </cell>
          <cell r="X584" t="str">
            <v>
完成前期工作，6月份开工建设。
</v>
          </cell>
          <cell r="Y584">
            <v>6</v>
          </cell>
        </row>
        <row r="584">
          <cell r="AA584">
            <v>18</v>
          </cell>
        </row>
        <row r="584">
          <cell r="AG584" t="str">
            <v>
福建吉特瑞生物科技有限公司 
</v>
          </cell>
        </row>
        <row r="584">
          <cell r="AI584" t="str">
            <v>袁总13920467055</v>
          </cell>
          <cell r="AJ584" t="str">
            <v>高新区</v>
          </cell>
          <cell r="AK584" t="str">
            <v>江智文</v>
          </cell>
          <cell r="AL584" t="str">
            <v>阮孝应</v>
          </cell>
          <cell r="AM584" t="str">
            <v>计划新开工</v>
          </cell>
        </row>
        <row r="585">
          <cell r="B585" t="str">
            <v>福建榕基软件股份有限公司</v>
          </cell>
          <cell r="C585" t="str">
            <v>否</v>
          </cell>
          <cell r="D585" t="str">
            <v>否</v>
          </cell>
          <cell r="E585" t="str">
            <v>否</v>
          </cell>
          <cell r="F585" t="str">
            <v>否</v>
          </cell>
          <cell r="G585" t="str">
            <v>工业科技</v>
          </cell>
          <cell r="H585" t="str">
            <v>高新区</v>
          </cell>
          <cell r="I585" t="str">
            <v>海西园</v>
          </cell>
          <cell r="J585" t="str">
            <v>
占地22.64亩，建成后将成为福州软件及服务外包产业的主要基地。
</v>
          </cell>
          <cell r="K585" t="str">
            <v>2016-2018</v>
          </cell>
          <cell r="L585">
            <v>15000</v>
          </cell>
        </row>
        <row r="585">
          <cell r="N585">
            <v>15000</v>
          </cell>
        </row>
        <row r="585">
          <cell r="S585">
            <v>4</v>
          </cell>
          <cell r="T585">
            <v>3</v>
          </cell>
          <cell r="U585">
            <v>0</v>
          </cell>
          <cell r="V585" t="str">
            <v>
前期准备工作。
</v>
          </cell>
          <cell r="W585">
            <v>3000</v>
          </cell>
          <cell r="X585" t="str">
            <v>
6月30日前完成前期工作，计划10月前完成交地15亩，11月份开工建设。
</v>
          </cell>
          <cell r="Y585">
            <v>11</v>
          </cell>
        </row>
        <row r="585">
          <cell r="AA585">
            <v>22</v>
          </cell>
        </row>
        <row r="585">
          <cell r="AG585" t="str">
            <v>
福建榕基软件股份有限公司
</v>
          </cell>
        </row>
        <row r="585">
          <cell r="AI585" t="str">
            <v>鲁峰
13910571808</v>
          </cell>
          <cell r="AJ585" t="str">
            <v>高新区</v>
          </cell>
          <cell r="AK585" t="str">
            <v>江智文</v>
          </cell>
          <cell r="AL585" t="str">
            <v>阮孝应</v>
          </cell>
          <cell r="AM585" t="str">
            <v>计划新开工</v>
          </cell>
        </row>
        <row r="586">
          <cell r="B586" t="str">
            <v>国家半导体照明国际创新园</v>
          </cell>
          <cell r="C586" t="str">
            <v>预备前期</v>
          </cell>
          <cell r="D586" t="str">
            <v>否</v>
          </cell>
          <cell r="E586" t="str">
            <v>否</v>
          </cell>
          <cell r="F586" t="str">
            <v>否</v>
          </cell>
          <cell r="G586" t="str">
            <v>工业科技</v>
          </cell>
          <cell r="H586" t="str">
            <v>高新区</v>
          </cell>
          <cell r="I586" t="str">
            <v>海西园</v>
          </cell>
          <cell r="J586" t="str">
            <v>
项目征地约250亩，总建筑面积47.45万㎡。
</v>
          </cell>
          <cell r="K586" t="str">
            <v>2016-2018</v>
          </cell>
          <cell r="L586">
            <v>400000</v>
          </cell>
        </row>
        <row r="586">
          <cell r="N586">
            <v>400000</v>
          </cell>
        </row>
        <row r="586">
          <cell r="S586">
            <v>4</v>
          </cell>
          <cell r="T586">
            <v>3</v>
          </cell>
          <cell r="U586">
            <v>1000</v>
          </cell>
          <cell r="V586" t="str">
            <v>
前期手续的报批。
</v>
          </cell>
          <cell r="W586">
            <v>5000</v>
          </cell>
          <cell r="X586" t="str">
            <v>
完成前期工作，计划9月份开工建设，四季度主体工程施工。
</v>
          </cell>
          <cell r="Y586">
            <v>9</v>
          </cell>
        </row>
        <row r="586">
          <cell r="AA586">
            <v>250</v>
          </cell>
        </row>
        <row r="586">
          <cell r="AG586" t="str">
            <v>
鸿博升国际半导体创新园有限公司
</v>
          </cell>
        </row>
        <row r="586">
          <cell r="AI586" t="str">
            <v>章瑶18750188368</v>
          </cell>
          <cell r="AJ586" t="str">
            <v>高新区</v>
          </cell>
          <cell r="AK586" t="str">
            <v>江智文</v>
          </cell>
          <cell r="AL586" t="str">
            <v>阮孝应</v>
          </cell>
          <cell r="AM586" t="str">
            <v>计划新开工</v>
          </cell>
        </row>
        <row r="587">
          <cell r="B587" t="str">
            <v>福州地球空间项目</v>
          </cell>
          <cell r="C587" t="str">
            <v>否</v>
          </cell>
          <cell r="D587" t="str">
            <v>否</v>
          </cell>
          <cell r="E587" t="str">
            <v>否</v>
          </cell>
          <cell r="F587" t="str">
            <v>否</v>
          </cell>
          <cell r="G587" t="str">
            <v>工业科技</v>
          </cell>
          <cell r="H587" t="str">
            <v>高新区</v>
          </cell>
          <cell r="I587" t="str">
            <v>海西园</v>
          </cell>
          <cell r="J587" t="str">
            <v>
一期规划用地28.63亩，建筑面积10万㎡。
</v>
          </cell>
          <cell r="K587" t="str">
            <v>2017-2020</v>
          </cell>
          <cell r="L587">
            <v>100000</v>
          </cell>
        </row>
        <row r="587">
          <cell r="N587">
            <v>100000</v>
          </cell>
        </row>
        <row r="587">
          <cell r="S587">
            <v>4</v>
          </cell>
          <cell r="T587">
            <v>3</v>
          </cell>
          <cell r="U587">
            <v>0</v>
          </cell>
          <cell r="V587" t="str">
            <v>
无。
</v>
          </cell>
          <cell r="W587">
            <v>5000</v>
          </cell>
          <cell r="X587" t="str">
            <v>
完成前期工作，计划9月前完成交地20亩，10月份动工建设。
</v>
          </cell>
          <cell r="Y587">
            <v>10</v>
          </cell>
        </row>
        <row r="587">
          <cell r="AA587">
            <v>28</v>
          </cell>
        </row>
        <row r="587">
          <cell r="AG587" t="str">
            <v>
福州地球空间实业有限公司
</v>
          </cell>
        </row>
        <row r="587">
          <cell r="AI587" t="str">
            <v>郑锦彬13405927856</v>
          </cell>
          <cell r="AJ587" t="str">
            <v>高新区</v>
          </cell>
          <cell r="AK587" t="str">
            <v>江智文</v>
          </cell>
          <cell r="AL587" t="str">
            <v>阮孝应</v>
          </cell>
          <cell r="AM587" t="str">
            <v>计划新开工</v>
          </cell>
        </row>
        <row r="588">
          <cell r="B588" t="str">
            <v>年产5万辆纯电动乘用车项目</v>
          </cell>
          <cell r="C588" t="str">
            <v>否</v>
          </cell>
          <cell r="D588" t="str">
            <v>否</v>
          </cell>
          <cell r="E588" t="str">
            <v>否</v>
          </cell>
          <cell r="F588" t="str">
            <v>否</v>
          </cell>
          <cell r="G588" t="str">
            <v>工业科技</v>
          </cell>
          <cell r="H588" t="str">
            <v>高新区</v>
          </cell>
          <cell r="I588" t="str">
            <v>南屿镇</v>
          </cell>
          <cell r="J588" t="str">
            <v>
年产5万辆纯电动乘用车项目，项目生产用地
223.7亩。
</v>
          </cell>
          <cell r="K588" t="str">
            <v>2017-2020</v>
          </cell>
          <cell r="L588">
            <v>115000</v>
          </cell>
        </row>
        <row r="588">
          <cell r="N588">
            <v>53200</v>
          </cell>
          <cell r="O588">
            <v>20000</v>
          </cell>
        </row>
        <row r="588">
          <cell r="R588">
            <v>41800</v>
          </cell>
          <cell r="S588">
            <v>4</v>
          </cell>
          <cell r="T588">
            <v>3</v>
          </cell>
          <cell r="U588">
            <v>0</v>
          </cell>
          <cell r="V588" t="str">
            <v>
前期准备工作。
</v>
          </cell>
          <cell r="W588">
            <v>40000</v>
          </cell>
          <cell r="X588" t="str">
            <v>
一季度技术研发，团队筹建，市场调研拓展，建设用地总平，勘探；二季度建设用地建设筹备，设备选型，供应商甄选；三季度项目土地规划建设，四大工艺布局；四季度生产线建设，品牌宣传，产品推广和专利申报，专用车资质申请。
</v>
          </cell>
          <cell r="Y588">
            <v>10</v>
          </cell>
        </row>
        <row r="588">
          <cell r="AA588">
            <v>223</v>
          </cell>
          <cell r="AB588">
            <v>100</v>
          </cell>
        </row>
        <row r="588">
          <cell r="AG588" t="str">
            <v>
福建艾密克新能源科技有限公司
</v>
          </cell>
        </row>
        <row r="588">
          <cell r="AI588" t="str">
            <v>唐郑玲13860609949, 87382176</v>
          </cell>
          <cell r="AJ588" t="str">
            <v>高新区</v>
          </cell>
          <cell r="AK588" t="str">
            <v>江智文</v>
          </cell>
          <cell r="AL588" t="str">
            <v>阮孝应</v>
          </cell>
          <cell r="AM588" t="str">
            <v>计划新开工</v>
          </cell>
        </row>
        <row r="589">
          <cell r="B589" t="str">
            <v>宜美智能科技</v>
          </cell>
          <cell r="C589" t="str">
            <v>否</v>
          </cell>
          <cell r="D589" t="str">
            <v>否</v>
          </cell>
          <cell r="E589" t="str">
            <v>否</v>
          </cell>
          <cell r="F589" t="str">
            <v>否</v>
          </cell>
          <cell r="G589" t="str">
            <v>工业科技</v>
          </cell>
          <cell r="H589" t="str">
            <v>高新区</v>
          </cell>
          <cell r="I589" t="str">
            <v>南屿镇</v>
          </cell>
          <cell r="J589" t="str">
            <v>
建设6万㎡的宜美智能科技制造基地，智能科技设计研发中心、品牌营销中心、商务体验中心、培训交流中心、工业旅游中心，新增年产500万只智能设备，预计新增年销售收入10亿元，利税1.4亿元。
</v>
          </cell>
          <cell r="K589" t="str">
            <v>2017-2019</v>
          </cell>
          <cell r="L589">
            <v>30000</v>
          </cell>
        </row>
        <row r="589">
          <cell r="N589">
            <v>30000</v>
          </cell>
        </row>
        <row r="589">
          <cell r="S589">
            <v>4</v>
          </cell>
          <cell r="T589">
            <v>3</v>
          </cell>
          <cell r="U589">
            <v>0</v>
          </cell>
          <cell r="V589" t="str">
            <v>
前期准备工作。
</v>
          </cell>
          <cell r="W589">
            <v>10000</v>
          </cell>
          <cell r="X589" t="str">
            <v>
完成前期工作，交地后桩基施工、主体施工，部分完成。
</v>
          </cell>
          <cell r="Y589">
            <v>7</v>
          </cell>
        </row>
        <row r="589">
          <cell r="AA589">
            <v>50</v>
          </cell>
        </row>
        <row r="589">
          <cell r="AG589" t="str">
            <v>
福建宜美智能科技有限公司
</v>
          </cell>
        </row>
        <row r="589">
          <cell r="AI589" t="str">
            <v>夏丽燕86390585</v>
          </cell>
          <cell r="AJ589" t="str">
            <v>高新区</v>
          </cell>
          <cell r="AK589" t="str">
            <v>江智文</v>
          </cell>
          <cell r="AL589" t="str">
            <v>阮孝应</v>
          </cell>
          <cell r="AM589" t="str">
            <v>计划新开工</v>
          </cell>
        </row>
        <row r="590">
          <cell r="B590" t="str">
            <v>福州启迪科技城南屿园区(一期）</v>
          </cell>
          <cell r="C590" t="str">
            <v>2016计划新开工</v>
          </cell>
          <cell r="D590" t="str">
            <v>否</v>
          </cell>
          <cell r="E590" t="str">
            <v>否</v>
          </cell>
          <cell r="F590" t="str">
            <v>否</v>
          </cell>
          <cell r="G590" t="str">
            <v>工业科技</v>
          </cell>
          <cell r="H590" t="str">
            <v>高新区</v>
          </cell>
          <cell r="I590" t="str">
            <v>南屿镇</v>
          </cell>
          <cell r="J590" t="str">
            <v>
占地面积256.59亩，总建筑面积为61.85万㎡，其中地上建筑面积为51.37万㎡，包含科技研发板块35.95万㎡、行政办公及配套服务板块5.47万㎡、孵化器板块9.95万㎡。地下建筑面积为10.49万㎡，容积率为3.0，建筑密度30%，绿地率20%，停车总数2700辆，建筑系数40%。
</v>
          </cell>
          <cell r="K590" t="str">
            <v>2017-2020</v>
          </cell>
          <cell r="L590">
            <v>210000</v>
          </cell>
        </row>
        <row r="590">
          <cell r="N590">
            <v>70000</v>
          </cell>
          <cell r="O590">
            <v>10000</v>
          </cell>
        </row>
        <row r="590">
          <cell r="R590">
            <v>40000</v>
          </cell>
          <cell r="S590">
            <v>3</v>
          </cell>
          <cell r="T590">
            <v>3</v>
          </cell>
          <cell r="U590">
            <v>55000</v>
          </cell>
          <cell r="V590" t="str">
            <v>
4月完成土地摘牌工作，6月缴纳全部土地出让金，7月完成项目方案总图评审工作。
</v>
          </cell>
          <cell r="W590">
            <v>30000</v>
          </cell>
          <cell r="X590" t="str">
            <v>
一季度取得规划总平面审查意见通知书、完成方案设计、扩初设计、施工图设计。二季度取得建设工程规划许可证、施工许可证，完成开工部分的桩基施工。三季度完成开工部分的基础及地下室工程。四季度主体工程全面施工。
</v>
          </cell>
          <cell r="Y590">
            <v>5</v>
          </cell>
        </row>
        <row r="590">
          <cell r="AA590">
            <v>257</v>
          </cell>
        </row>
        <row r="590">
          <cell r="AG590" t="str">
            <v>
福州启迪实业发展有限公司
</v>
          </cell>
        </row>
        <row r="590">
          <cell r="AI590" t="str">
            <v>孙晓东：18911109689</v>
          </cell>
          <cell r="AJ590" t="str">
            <v>高新区</v>
          </cell>
          <cell r="AK590" t="str">
            <v>江智文</v>
          </cell>
          <cell r="AL590" t="str">
            <v>阮孝应</v>
          </cell>
          <cell r="AM590" t="str">
            <v>计划新开工</v>
          </cell>
        </row>
        <row r="591">
          <cell r="B591" t="str">
            <v>英孚集成电子</v>
          </cell>
          <cell r="C591" t="str">
            <v>否</v>
          </cell>
          <cell r="D591" t="str">
            <v>否</v>
          </cell>
          <cell r="E591" t="str">
            <v>否</v>
          </cell>
          <cell r="F591" t="str">
            <v>否</v>
          </cell>
          <cell r="G591" t="str">
            <v>工业科技</v>
          </cell>
          <cell r="H591" t="str">
            <v>高新区</v>
          </cell>
          <cell r="I591" t="str">
            <v>南屿镇</v>
          </cell>
          <cell r="J591" t="str">
            <v>
计划投资建设2条8英寸芯片生产线（含封装测试），首期用地400亩，其中300亩作为2条8英寸芯片生产线用地，100亩作为封装测试生产线用地。
</v>
          </cell>
          <cell r="K591" t="str">
            <v>2017-2020</v>
          </cell>
          <cell r="L591">
            <v>200000</v>
          </cell>
        </row>
        <row r="591">
          <cell r="N591">
            <v>200000</v>
          </cell>
        </row>
        <row r="591">
          <cell r="S591">
            <v>4</v>
          </cell>
          <cell r="T591">
            <v>3</v>
          </cell>
          <cell r="U591">
            <v>0</v>
          </cell>
          <cell r="V591" t="str">
            <v>
前期工作。
</v>
          </cell>
          <cell r="W591">
            <v>20000</v>
          </cell>
          <cell r="X591" t="str">
            <v>
完成二期前期准备工作，待交地后，开始桩基施工。
</v>
          </cell>
          <cell r="Y591">
            <v>9</v>
          </cell>
        </row>
        <row r="591">
          <cell r="AA591">
            <v>400</v>
          </cell>
        </row>
        <row r="591">
          <cell r="AG591" t="str">
            <v>
福建英孚集成电路有限公司
</v>
          </cell>
        </row>
        <row r="591">
          <cell r="AI591" t="str">
            <v>彭开武13763834699</v>
          </cell>
          <cell r="AJ591" t="str">
            <v>高新区</v>
          </cell>
          <cell r="AK591" t="str">
            <v>江智文</v>
          </cell>
          <cell r="AL591" t="str">
            <v>阮孝应</v>
          </cell>
          <cell r="AM591" t="str">
            <v>计划新开工</v>
          </cell>
        </row>
        <row r="592">
          <cell r="B592" t="str">
            <v>新型聚合物锂离子动力电池</v>
          </cell>
          <cell r="C592" t="str">
            <v>否</v>
          </cell>
          <cell r="D592" t="str">
            <v>否</v>
          </cell>
          <cell r="E592" t="str">
            <v>否</v>
          </cell>
          <cell r="F592" t="str">
            <v>否</v>
          </cell>
          <cell r="G592" t="str">
            <v>工业科技</v>
          </cell>
          <cell r="H592" t="str">
            <v>罗源县</v>
          </cell>
          <cell r="I592" t="str">
            <v>松山镇</v>
          </cell>
          <cell r="J592" t="str">
            <v>
租用福州市台商投资区（罗源）松山片区创业园厂房9栋（总建筑面积12.68万㎡），新建新型聚合物锂离子动力电池生产基地1座。
</v>
          </cell>
          <cell r="K592" t="str">
            <v>2017-2019</v>
          </cell>
          <cell r="L592">
            <v>100000</v>
          </cell>
          <cell r="M592" t="str">
            <v>无</v>
          </cell>
          <cell r="N592">
            <v>25000</v>
          </cell>
          <cell r="O592">
            <v>75000</v>
          </cell>
          <cell r="P592" t="str">
            <v>无</v>
          </cell>
          <cell r="Q592" t="str">
            <v>无</v>
          </cell>
          <cell r="R592" t="str">
            <v>无</v>
          </cell>
          <cell r="S592" t="str">
            <v>有限责任公司</v>
          </cell>
          <cell r="T592" t="str">
            <v>否</v>
          </cell>
          <cell r="U592">
            <v>0</v>
          </cell>
          <cell r="V592" t="str">
            <v>完成项目公司注册登记。</v>
          </cell>
          <cell r="W592">
            <v>3000</v>
          </cell>
          <cell r="X592" t="str">
            <v>
委托上海电子工程设计院4月底完成对净化车间装修施工图纸设计，8月份第一条产线设备安装调试，9月份投产。
</v>
          </cell>
          <cell r="Y592">
            <v>4</v>
          </cell>
          <cell r="Z592" t="str">
            <v>9部分</v>
          </cell>
          <cell r="AA592" t="str">
            <v>无</v>
          </cell>
          <cell r="AB592" t="str">
            <v>无</v>
          </cell>
          <cell r="AC592" t="str">
            <v>无</v>
          </cell>
          <cell r="AD592" t="str">
            <v>无</v>
          </cell>
          <cell r="AE592" t="str">
            <v>无</v>
          </cell>
          <cell r="AF592" t="str">
            <v>无</v>
          </cell>
          <cell r="AG592" t="str">
            <v>福州启瀚新能源有限公司</v>
          </cell>
          <cell r="AH592" t="str">
            <v>杨土兴13823167359</v>
          </cell>
          <cell r="AI592" t="str">
            <v>陈泓林13950285285</v>
          </cell>
          <cell r="AJ592" t="str">
            <v>台商投资区</v>
          </cell>
          <cell r="AK592" t="str">
            <v>黄超</v>
          </cell>
          <cell r="AL592" t="str">
            <v>阮孝应</v>
          </cell>
          <cell r="AM592" t="str">
            <v>计划新开工</v>
          </cell>
        </row>
        <row r="593">
          <cell r="B593" t="str">
            <v>松山片区航塑新材料研发生产基地项目</v>
          </cell>
        </row>
        <row r="593">
          <cell r="F593" t="str">
            <v>否</v>
          </cell>
          <cell r="G593" t="str">
            <v>工业科技</v>
          </cell>
          <cell r="H593" t="str">
            <v>罗源县</v>
          </cell>
          <cell r="I593" t="str">
            <v>松山镇</v>
          </cell>
          <cell r="J593" t="str">
            <v>
建筑面积3万㎡，建设厂房和管理用房、给排水等管综、公共绿化、软塑新材料生产线等内容。
</v>
          </cell>
          <cell r="K593" t="str">
            <v>2017-2019</v>
          </cell>
          <cell r="L593">
            <v>30000</v>
          </cell>
          <cell r="M593">
            <v>0</v>
          </cell>
          <cell r="N593">
            <v>30000</v>
          </cell>
          <cell r="O593">
            <v>0</v>
          </cell>
          <cell r="P593">
            <v>0</v>
          </cell>
          <cell r="Q593">
            <v>0</v>
          </cell>
          <cell r="R593">
            <v>0</v>
          </cell>
          <cell r="S593" t="str">
            <v>4、民营独资</v>
          </cell>
          <cell r="T593" t="str">
            <v>3、其他</v>
          </cell>
          <cell r="U593">
            <v>200</v>
          </cell>
          <cell r="V593" t="str">
            <v>
完成国有建设用地使用权招拍挂。
</v>
          </cell>
          <cell r="W593">
            <v>6000</v>
          </cell>
          <cell r="X593" t="str">
            <v>
二季度动建，三季度桩基施工，四季度一期厂房主体结构施工。
</v>
          </cell>
          <cell r="Y593">
            <v>6</v>
          </cell>
        </row>
        <row r="593">
          <cell r="AA593">
            <v>0</v>
          </cell>
          <cell r="AB593">
            <v>20</v>
          </cell>
          <cell r="AC593">
            <v>0</v>
          </cell>
          <cell r="AD593">
            <v>0</v>
          </cell>
          <cell r="AE593">
            <v>0</v>
          </cell>
        </row>
        <row r="593">
          <cell r="AG593" t="str">
            <v>
福建航塑新材料科技有限公司
</v>
          </cell>
          <cell r="AH593" t="str">
            <v>刘毅
13338291518</v>
          </cell>
          <cell r="AI593" t="str">
            <v>刘毅
13338291518</v>
          </cell>
          <cell r="AJ593" t="str">
            <v>台商投资区</v>
          </cell>
          <cell r="AK593" t="str">
            <v>黄超</v>
          </cell>
          <cell r="AL593" t="str">
            <v>阮孝应</v>
          </cell>
          <cell r="AM593" t="str">
            <v>计划新开工</v>
          </cell>
        </row>
        <row r="594">
          <cell r="B594" t="str">
            <v>中国联通福建福州2017年LTE新建工程</v>
          </cell>
          <cell r="C594" t="str">
            <v>否</v>
          </cell>
          <cell r="D594" t="str">
            <v>否</v>
          </cell>
          <cell r="E594" t="str">
            <v>否</v>
          </cell>
          <cell r="F594" t="str">
            <v>否</v>
          </cell>
          <cell r="G594" t="str">
            <v>工业科技</v>
          </cell>
          <cell r="H594" t="str">
            <v>福州全区</v>
          </cell>
          <cell r="I594" t="str">
            <v> </v>
          </cell>
          <cell r="J594" t="str">
            <v>
重点建设4G网络，4G大网建设规模525站，物联网N900建设规模367个，室分物理站点规模257个，室分和大网共拟投资1.2亿，4G网络人口覆盖率达到92%，实现城区、县城城关ABC类区域的深度覆盖完善，已通车高速、高铁、景区的4G全覆盖，行政村高流量区域的4G覆盖。
</v>
          </cell>
          <cell r="K594">
            <v>2017</v>
          </cell>
          <cell r="L594">
            <v>12000</v>
          </cell>
          <cell r="M594">
            <v>0</v>
          </cell>
        </row>
        <row r="594">
          <cell r="O594">
            <v>0</v>
          </cell>
          <cell r="P594">
            <v>0</v>
          </cell>
          <cell r="Q594">
            <v>0</v>
          </cell>
          <cell r="R594">
            <v>0</v>
          </cell>
          <cell r="S594" t="str">
            <v>国有独资</v>
          </cell>
          <cell r="T594" t="str">
            <v>央企</v>
          </cell>
          <cell r="U594">
            <v>0</v>
          </cell>
          <cell r="V594" t="str">
            <v>
福州联通已向省公司及集团总报上报2017年LTE建设规划，计划2017年1月底集团下达项目批复，进入工程前期准备，包括工程查勘、设计等准备工作。
</v>
          </cell>
          <cell r="W594">
            <v>12000</v>
          </cell>
          <cell r="X594" t="str">
            <v>
6月前完成物联网N900网络367个站点建设，4G大网和室内分布50%；12月前完成全部建设规模。
</v>
          </cell>
          <cell r="Y594">
            <v>1</v>
          </cell>
          <cell r="Z594">
            <v>12</v>
          </cell>
          <cell r="AA594">
            <v>0</v>
          </cell>
          <cell r="AB594">
            <v>0</v>
          </cell>
          <cell r="AC594">
            <v>0</v>
          </cell>
          <cell r="AD594">
            <v>0</v>
          </cell>
          <cell r="AE594">
            <v>0</v>
          </cell>
          <cell r="AF594">
            <v>0</v>
          </cell>
          <cell r="AG594" t="str">
            <v>联通福州分公司</v>
          </cell>
          <cell r="AH594" t="str">
            <v> 陈新宇、总经理</v>
          </cell>
          <cell r="AI594" t="str">
            <v>赵嫦晖、 副总经理18605913900</v>
          </cell>
          <cell r="AJ594" t="str">
            <v>中国联通</v>
          </cell>
          <cell r="AK594" t="str">
            <v>陈新宇</v>
          </cell>
          <cell r="AL594" t="str">
            <v>阮孝应</v>
          </cell>
          <cell r="AM594" t="str">
            <v>计划新开工</v>
          </cell>
        </row>
        <row r="595">
          <cell r="B595" t="str">
            <v>商贸服务业</v>
          </cell>
        </row>
        <row r="595">
          <cell r="J595">
            <v>41</v>
          </cell>
          <cell r="K595" t="str">
            <v>项</v>
          </cell>
          <cell r="L595">
            <v>7929270</v>
          </cell>
        </row>
        <row r="595">
          <cell r="U595">
            <v>556200</v>
          </cell>
        </row>
        <row r="595">
          <cell r="W595">
            <v>1703100</v>
          </cell>
        </row>
        <row r="596">
          <cell r="B596" t="str">
            <v>福州温泉大饭店重建</v>
          </cell>
          <cell r="C596" t="str">
            <v>计划新开工</v>
          </cell>
          <cell r="D596" t="str">
            <v>否</v>
          </cell>
          <cell r="E596" t="str">
            <v>是</v>
          </cell>
          <cell r="F596" t="str">
            <v>否</v>
          </cell>
          <cell r="G596" t="str">
            <v>商贸服务业</v>
          </cell>
          <cell r="H596" t="str">
            <v>鼓楼区</v>
          </cell>
          <cell r="I596" t="str">
            <v>鼓东街道</v>
          </cell>
          <cell r="J596" t="str">
            <v>
项目总用地面积25.16亩，建筑密度32%，绿地率25%，扣除道路红线及滨河绿化带，实际用地面积14069㎡，按实际用地计算容积率为4.65，地面上建筑面积（计容面积）65420.85㎡，地下建筑面积4万㎡，合计105420.85㎡。
</v>
          </cell>
          <cell r="K596" t="str">
            <v>2017.12-2020.12</v>
          </cell>
          <cell r="L596">
            <v>250000</v>
          </cell>
        </row>
        <row r="596">
          <cell r="N596">
            <v>60000</v>
          </cell>
          <cell r="O596">
            <v>130000</v>
          </cell>
        </row>
        <row r="596">
          <cell r="R596">
            <v>60000</v>
          </cell>
          <cell r="S596" t="str">
            <v>民营控股与外资合资
</v>
          </cell>
          <cell r="T596" t="str">
            <v>其他</v>
          </cell>
          <cell r="U596">
            <v>150000</v>
          </cell>
          <cell r="V596" t="str">
            <v>
完成立项备案；土地增容手续。
</v>
          </cell>
          <cell r="W596">
            <v>40000</v>
          </cell>
          <cell r="X596" t="str">
            <v>
地下室施工。
</v>
          </cell>
          <cell r="Y596">
            <v>12</v>
          </cell>
        </row>
        <row r="596">
          <cell r="AA596">
            <v>25.16</v>
          </cell>
          <cell r="AB596">
            <v>25.16</v>
          </cell>
          <cell r="AC596">
            <v>0</v>
          </cell>
          <cell r="AD596">
            <v>0</v>
          </cell>
          <cell r="AE596">
            <v>0</v>
          </cell>
          <cell r="AF596">
            <v>0</v>
          </cell>
          <cell r="AG596" t="str">
            <v>
福州温泉大饭店有限公司
</v>
          </cell>
          <cell r="AH596" t="str">
            <v>韩伊琳
总经理
87851818</v>
          </cell>
          <cell r="AI596" t="str">
            <v>于铁刚
项目经理
13635272162</v>
          </cell>
          <cell r="AJ596" t="str">
            <v>鼓楼区</v>
          </cell>
          <cell r="AK596" t="str">
            <v>朱训志</v>
          </cell>
          <cell r="AL596" t="str">
            <v>郑云春</v>
          </cell>
          <cell r="AM596" t="str">
            <v>计划新开工</v>
          </cell>
        </row>
        <row r="597">
          <cell r="B597" t="str">
            <v>汇诚中心</v>
          </cell>
          <cell r="C597" t="str">
            <v>预备前期</v>
          </cell>
          <cell r="D597" t="str">
            <v>预备前期</v>
          </cell>
          <cell r="E597" t="str">
            <v>是</v>
          </cell>
          <cell r="F597" t="str">
            <v>否</v>
          </cell>
          <cell r="G597" t="str">
            <v>商贸服务业</v>
          </cell>
          <cell r="H597" t="str">
            <v>鼓楼区</v>
          </cell>
          <cell r="I597" t="str">
            <v>温泉街道</v>
          </cell>
          <cell r="J597" t="str">
            <v>
占地面积12.95亩，1.0&lt;容积率≤3.75，其中商业建筑面积8500-9200㎡，商务办公建筑面积3500-4000㎡，其余为住宅。建筑高度≤55米。
</v>
          </cell>
          <cell r="K597" t="str">
            <v>2017.12-
2020</v>
          </cell>
          <cell r="L597">
            <v>70000</v>
          </cell>
        </row>
        <row r="597">
          <cell r="N597">
            <v>70000</v>
          </cell>
        </row>
        <row r="597">
          <cell r="S597" t="str">
            <v>
民营独资
</v>
          </cell>
          <cell r="T597" t="str">
            <v>其他</v>
          </cell>
          <cell r="U597">
            <v>30000</v>
          </cell>
          <cell r="V597" t="str">
            <v>
已向规划局上报总评方案。土地边界问题已向国土资源局上报福州市政府待批复。
</v>
          </cell>
          <cell r="W597">
            <v>10000</v>
          </cell>
          <cell r="X597" t="str">
            <v>
地下室施工。
</v>
          </cell>
          <cell r="Y597">
            <v>12</v>
          </cell>
        </row>
        <row r="597">
          <cell r="AA597">
            <v>12.95</v>
          </cell>
          <cell r="AB597">
            <v>13</v>
          </cell>
          <cell r="AC597">
            <v>0</v>
          </cell>
          <cell r="AD597">
            <v>0</v>
          </cell>
          <cell r="AE597">
            <v>0</v>
          </cell>
          <cell r="AF597">
            <v>0</v>
          </cell>
          <cell r="AG597" t="str">
            <v>
福建巨成实业发展有限公司
</v>
          </cell>
          <cell r="AH597" t="str">
            <v>陈  晶
经  理
1370509668</v>
          </cell>
          <cell r="AI597" t="str">
            <v>翁登龙
15959165208       卢小燕
87761271
13905029586</v>
          </cell>
          <cell r="AJ597" t="str">
            <v>鼓楼区</v>
          </cell>
          <cell r="AK597" t="str">
            <v>朱训志</v>
          </cell>
          <cell r="AL597" t="str">
            <v>林绍彬</v>
          </cell>
          <cell r="AM597" t="str">
            <v>计划新开工</v>
          </cell>
        </row>
        <row r="598">
          <cell r="B598" t="str">
            <v>闽投营运中心</v>
          </cell>
          <cell r="C598" t="str">
            <v>预备前期</v>
          </cell>
          <cell r="D598" t="str">
            <v>预备前期</v>
          </cell>
          <cell r="E598" t="str">
            <v>是</v>
          </cell>
          <cell r="F598" t="str">
            <v>否</v>
          </cell>
          <cell r="G598" t="str">
            <v>商贸服务业</v>
          </cell>
          <cell r="H598" t="str">
            <v>鼓楼区</v>
          </cell>
          <cell r="I598" t="str">
            <v>水部街道</v>
          </cell>
          <cell r="J598" t="str">
            <v>
项目建筑用地面积13929.5㎡，建筑密度不超过33%，总建筑面积约11万㎡，其中地上建筑面积约7万㎡，地下建筑面积约4万㎡，绿地率不低于25%。投资建设集酒店、写字楼、高端商业及其他附属配套设施功能于一体的闽投营运中心。
</v>
          </cell>
          <cell r="K598" t="str">
            <v>2017.03-
2018.12</v>
          </cell>
          <cell r="L598">
            <v>100000</v>
          </cell>
        </row>
        <row r="598">
          <cell r="N598">
            <v>100000</v>
          </cell>
        </row>
        <row r="598">
          <cell r="S598" t="str">
            <v>国有独资</v>
          </cell>
          <cell r="T598" t="str">
            <v>其他</v>
          </cell>
          <cell r="U598">
            <v>53000</v>
          </cell>
          <cell r="V598" t="str">
            <v>
完成前期部分手续准备；开始下部施工。
</v>
          </cell>
          <cell r="W598">
            <v>20000</v>
          </cell>
          <cell r="X598" t="str">
            <v>
地下室施工。
</v>
          </cell>
          <cell r="Y598">
            <v>3</v>
          </cell>
        </row>
        <row r="598">
          <cell r="AA598">
            <v>21</v>
          </cell>
        </row>
        <row r="598">
          <cell r="AG598" t="str">
            <v>
福建闽都置业发展有限公司
</v>
          </cell>
          <cell r="AH598" t="str">
            <v>潘  政
办公室主任
13600898158</v>
          </cell>
          <cell r="AI598" t="str">
            <v>潘  政
办公室主任
13600898158</v>
          </cell>
          <cell r="AJ598" t="str">
            <v>鼓楼区</v>
          </cell>
          <cell r="AK598" t="str">
            <v>朱训志</v>
          </cell>
          <cell r="AL598" t="str">
            <v>林绍彬</v>
          </cell>
          <cell r="AM598" t="str">
            <v>计划新开工</v>
          </cell>
        </row>
        <row r="599">
          <cell r="B599" t="str">
            <v>国资大厦</v>
          </cell>
          <cell r="C599" t="str">
            <v>预备前期</v>
          </cell>
          <cell r="D599" t="str">
            <v>是</v>
          </cell>
          <cell r="E599" t="str">
            <v>是</v>
          </cell>
          <cell r="F599" t="str">
            <v>否</v>
          </cell>
          <cell r="G599" t="str">
            <v>商贸服务业</v>
          </cell>
          <cell r="H599" t="str">
            <v>台江区</v>
          </cell>
          <cell r="I599" t="str">
            <v>鳌峰街道</v>
          </cell>
          <cell r="J599" t="str">
            <v>
占地面积19.49亩，总建筑面积8.01万㎡，拟建设22层100米以下商务管理楼。
</v>
          </cell>
          <cell r="K599" t="str">
            <v>2017-2019</v>
          </cell>
          <cell r="L599">
            <v>69559</v>
          </cell>
          <cell r="M599">
            <v>0</v>
          </cell>
          <cell r="N599">
            <v>69559</v>
          </cell>
          <cell r="O599">
            <v>0</v>
          </cell>
          <cell r="P599">
            <v>0</v>
          </cell>
          <cell r="Q599">
            <v>0</v>
          </cell>
          <cell r="R599">
            <v>0</v>
          </cell>
          <cell r="S599" t="str">
            <v>国有独资</v>
          </cell>
          <cell r="T599" t="str">
            <v>其他</v>
          </cell>
          <cell r="U599">
            <v>0</v>
          </cell>
          <cell r="V599" t="str">
            <v>
开展前期准备工作。
</v>
          </cell>
          <cell r="W599">
            <v>15000</v>
          </cell>
          <cell r="X599" t="str">
            <v>
进行桩基施工。
</v>
          </cell>
          <cell r="Y599">
            <v>12</v>
          </cell>
        </row>
        <row r="599">
          <cell r="AA599">
            <v>19.49</v>
          </cell>
          <cell r="AB599">
            <v>19.49</v>
          </cell>
          <cell r="AC599">
            <v>0</v>
          </cell>
          <cell r="AD599">
            <v>0</v>
          </cell>
          <cell r="AE599">
            <v>0</v>
          </cell>
          <cell r="AF599">
            <v>0</v>
          </cell>
          <cell r="AG599" t="str">
            <v>
福建省海洋丝路置业有限公司
</v>
          </cell>
          <cell r="AH599" t="str">
            <v>温碧文13599971188</v>
          </cell>
          <cell r="AI599" t="str">
            <v>余钦泉13600812983</v>
          </cell>
          <cell r="AJ599" t="str">
            <v>台江区</v>
          </cell>
          <cell r="AK599" t="str">
            <v>孙利</v>
          </cell>
          <cell r="AL599" t="str">
            <v>杭东</v>
          </cell>
          <cell r="AM599" t="str">
            <v>计划新开工</v>
          </cell>
        </row>
        <row r="600">
          <cell r="B600" t="str">
            <v>正祥广场</v>
          </cell>
          <cell r="C600" t="str">
            <v>2016年预备前期</v>
          </cell>
          <cell r="D600" t="str">
            <v>是</v>
          </cell>
          <cell r="E600" t="str">
            <v>
</v>
          </cell>
          <cell r="F600" t="str">
            <v>
仓山区</v>
          </cell>
          <cell r="G600" t="str">
            <v>商贸服务业</v>
          </cell>
          <cell r="H600" t="str">
            <v>仓山区</v>
          </cell>
          <cell r="I600" t="str">
            <v>盖山镇</v>
          </cell>
          <cell r="J600" t="str">
            <v>
项目拟建商业、商务办公，土地面积30183㎡，计容建筑面积为69421㎡。
</v>
          </cell>
          <cell r="K600" t="str">
            <v>2017-2019</v>
          </cell>
          <cell r="L600">
            <v>100000</v>
          </cell>
          <cell r="M600">
            <v>0</v>
          </cell>
          <cell r="N600">
            <v>100000</v>
          </cell>
          <cell r="O600">
            <v>0</v>
          </cell>
          <cell r="P600">
            <v>0</v>
          </cell>
          <cell r="Q600">
            <v>0</v>
          </cell>
          <cell r="R600">
            <v>0</v>
          </cell>
          <cell r="S600" t="str">
            <v>选项：
民营独资;
</v>
          </cell>
          <cell r="T600" t="str">
            <v>其他</v>
          </cell>
          <cell r="U600">
            <v>0</v>
          </cell>
          <cell r="V600" t="str">
            <v>
前期推进。
</v>
          </cell>
          <cell r="W600">
            <v>32900</v>
          </cell>
          <cell r="X600" t="str">
            <v>
动工。
</v>
          </cell>
          <cell r="Y600">
            <v>3</v>
          </cell>
        </row>
        <row r="600">
          <cell r="AA600" t="str">
            <v>无</v>
          </cell>
          <cell r="AB600" t="str">
            <v>无</v>
          </cell>
          <cell r="AC600" t="str">
            <v>无</v>
          </cell>
        </row>
        <row r="600">
          <cell r="AG600" t="str">
            <v>
福建正祥置业发展有限公司
</v>
          </cell>
          <cell r="AH600" t="str">
            <v>经理：刘昌云18960785613 </v>
          </cell>
          <cell r="AI600" t="str">
            <v>开发:潘守芳15359727972</v>
          </cell>
          <cell r="AJ600" t="str">
            <v>仓山区</v>
          </cell>
          <cell r="AK600" t="str">
            <v>梁栋</v>
          </cell>
          <cell r="AL600" t="str">
            <v>林治良</v>
          </cell>
          <cell r="AM600" t="str">
            <v>计划新开工</v>
          </cell>
        </row>
        <row r="601">
          <cell r="B601" t="str">
            <v>福晟奥园春晓新苑</v>
          </cell>
          <cell r="C601" t="str">
            <v>否</v>
          </cell>
          <cell r="D601" t="str">
            <v>否</v>
          </cell>
          <cell r="E601" t="str">
            <v>否</v>
          </cell>
          <cell r="F601" t="str">
            <v>否</v>
          </cell>
          <cell r="G601" t="str">
            <v>商贸服务业</v>
          </cell>
          <cell r="H601" t="str">
            <v>仓山区</v>
          </cell>
          <cell r="I601" t="str">
            <v>建新镇</v>
          </cell>
          <cell r="J601" t="str">
            <v>
项目规划用地面积14152㎡，计容建筑面积29719.2㎡，拟建住宅及配套设施。
</v>
          </cell>
          <cell r="K601" t="str">
            <v>2016-2020</v>
          </cell>
          <cell r="L601">
            <v>55000</v>
          </cell>
          <cell r="M601">
            <v>0</v>
          </cell>
          <cell r="N601">
            <v>55000</v>
          </cell>
          <cell r="O601">
            <v>0</v>
          </cell>
          <cell r="P601">
            <v>0</v>
          </cell>
          <cell r="Q601">
            <v>0</v>
          </cell>
          <cell r="R601">
            <v>0</v>
          </cell>
          <cell r="S601" t="str">
            <v>民营独资</v>
          </cell>
          <cell r="T601" t="str">
            <v>其他</v>
          </cell>
          <cell r="U601">
            <v>0</v>
          </cell>
          <cell r="V601" t="str">
            <v>
前期推进。
</v>
          </cell>
          <cell r="W601">
            <v>30000</v>
          </cell>
          <cell r="X601" t="str">
            <v>
动工。
</v>
          </cell>
          <cell r="Y601">
            <v>9</v>
          </cell>
        </row>
        <row r="601">
          <cell r="AA601">
            <v>21.24</v>
          </cell>
          <cell r="AB601">
            <v>21.24</v>
          </cell>
          <cell r="AC601">
            <v>0</v>
          </cell>
          <cell r="AD601">
            <v>0</v>
          </cell>
          <cell r="AE601">
            <v>0</v>
          </cell>
          <cell r="AF601">
            <v>0</v>
          </cell>
          <cell r="AG601" t="str">
            <v>
福建福晟东升房地产开发有限公司
</v>
          </cell>
          <cell r="AH601" t="str">
            <v>程洪微，总经理，87275772</v>
          </cell>
          <cell r="AI601" t="str">
            <v>强晓亮，主管，18650395539</v>
          </cell>
          <cell r="AJ601" t="str">
            <v>仓山区</v>
          </cell>
          <cell r="AK601" t="str">
            <v>梁栋</v>
          </cell>
          <cell r="AL601" t="str">
            <v>吴深生</v>
          </cell>
          <cell r="AM601" t="str">
            <v>计划新开工</v>
          </cell>
        </row>
        <row r="602">
          <cell r="B602" t="str">
            <v>福晟榕华里中心</v>
          </cell>
          <cell r="C602" t="str">
            <v>否</v>
          </cell>
          <cell r="D602" t="str">
            <v>否</v>
          </cell>
          <cell r="E602" t="str">
            <v>否</v>
          </cell>
          <cell r="F602" t="str">
            <v>是</v>
          </cell>
          <cell r="G602" t="str">
            <v>商贸服务业</v>
          </cell>
          <cell r="H602" t="str">
            <v>仓山区</v>
          </cell>
          <cell r="I602" t="str">
            <v>东升街道</v>
          </cell>
          <cell r="J602" t="str">
            <v>
项目规划用地面积63168㎡，计容建筑面积106122.24㎡，拟建商业、商务办公、住宅及公共配套设施等。
</v>
          </cell>
          <cell r="K602" t="str">
            <v>2016-2022</v>
          </cell>
          <cell r="L602">
            <v>280000</v>
          </cell>
          <cell r="M602">
            <v>0</v>
          </cell>
          <cell r="N602">
            <v>280000</v>
          </cell>
          <cell r="O602">
            <v>0</v>
          </cell>
          <cell r="P602">
            <v>0</v>
          </cell>
          <cell r="Q602">
            <v>0</v>
          </cell>
          <cell r="R602">
            <v>0</v>
          </cell>
          <cell r="S602" t="str">
            <v>民营独资</v>
          </cell>
          <cell r="T602" t="str">
            <v>其他</v>
          </cell>
          <cell r="U602">
            <v>0</v>
          </cell>
          <cell r="V602" t="str">
            <v>
前期推进。
</v>
          </cell>
          <cell r="W602">
            <v>95000</v>
          </cell>
          <cell r="X602" t="str">
            <v>
动工。
</v>
          </cell>
          <cell r="Y602">
            <v>9</v>
          </cell>
        </row>
        <row r="602">
          <cell r="AA602">
            <v>98.84</v>
          </cell>
          <cell r="AB602">
            <v>0</v>
          </cell>
          <cell r="AC602">
            <v>0</v>
          </cell>
          <cell r="AD602">
            <v>0</v>
          </cell>
          <cell r="AE602">
            <v>0</v>
          </cell>
          <cell r="AF602">
            <v>0</v>
          </cell>
          <cell r="AG602" t="str">
            <v>
福建福晟东升房地产开发有限公司
</v>
          </cell>
          <cell r="AH602" t="str">
            <v>程洪微，总经理，87275772</v>
          </cell>
          <cell r="AI602" t="str">
            <v>强晓亮，主管，18650395539</v>
          </cell>
          <cell r="AJ602" t="str">
            <v>仓山区</v>
          </cell>
          <cell r="AK602" t="str">
            <v>梁栋</v>
          </cell>
          <cell r="AL602" t="str">
            <v>吴深生</v>
          </cell>
          <cell r="AM602" t="str">
            <v>计划新开工</v>
          </cell>
        </row>
        <row r="603">
          <cell r="B603" t="str">
            <v>万科瑧山花园</v>
          </cell>
          <cell r="C603" t="str">
            <v>否</v>
          </cell>
          <cell r="D603" t="str">
            <v>否</v>
          </cell>
          <cell r="E603" t="str">
            <v>否</v>
          </cell>
          <cell r="F603" t="str">
            <v>否</v>
          </cell>
          <cell r="G603" t="str">
            <v>商贸服务业</v>
          </cell>
          <cell r="H603" t="str">
            <v>仓山区</v>
          </cell>
          <cell r="I603" t="str">
            <v>建新镇</v>
          </cell>
          <cell r="J603" t="str">
            <v>
土地面积23628㎡，拟建住宅、商业及公共配套设施等,计容建筑面积35442㎡，无偿配建4500㎡住宅，其他建设内容按批准的规划技术指标实施。
</v>
          </cell>
          <cell r="K603" t="str">
            <v>2017-2020</v>
          </cell>
          <cell r="L603">
            <v>90557</v>
          </cell>
          <cell r="M603">
            <v>0</v>
          </cell>
          <cell r="N603">
            <v>90557</v>
          </cell>
          <cell r="O603">
            <v>0</v>
          </cell>
          <cell r="P603">
            <v>0</v>
          </cell>
          <cell r="Q603">
            <v>0</v>
          </cell>
          <cell r="R603">
            <v>0</v>
          </cell>
          <cell r="S603" t="str">
            <v>民营独资</v>
          </cell>
          <cell r="T603" t="str">
            <v>其他</v>
          </cell>
          <cell r="U603">
            <v>0</v>
          </cell>
          <cell r="V603" t="str">
            <v>
完成地质勘查工作。
</v>
          </cell>
          <cell r="W603">
            <v>75000</v>
          </cell>
          <cell r="X603" t="str">
            <v>
动工
</v>
          </cell>
          <cell r="Y603">
            <v>12</v>
          </cell>
        </row>
        <row r="603">
          <cell r="AA603">
            <v>35.4</v>
          </cell>
          <cell r="AB603">
            <v>35.4</v>
          </cell>
          <cell r="AC603">
            <v>0</v>
          </cell>
          <cell r="AD603">
            <v>0</v>
          </cell>
          <cell r="AE603">
            <v>0</v>
          </cell>
          <cell r="AF603">
            <v>0</v>
          </cell>
          <cell r="AG603" t="str">
            <v>
福州市万弘房地产有限公司
</v>
          </cell>
          <cell r="AH603" t="str">
            <v>王丹军</v>
          </cell>
          <cell r="AI603">
            <v>18650366960</v>
          </cell>
          <cell r="AJ603" t="str">
            <v>仓山区</v>
          </cell>
          <cell r="AK603" t="str">
            <v>梁栋</v>
          </cell>
          <cell r="AL603" t="str">
            <v>吴深生</v>
          </cell>
          <cell r="AM603" t="str">
            <v>计划新开工</v>
          </cell>
        </row>
        <row r="604">
          <cell r="B604" t="str">
            <v>中庚香开连天广场</v>
          </cell>
          <cell r="C604" t="str">
            <v>2017计划新开工</v>
          </cell>
          <cell r="D604" t="str">
            <v>否</v>
          </cell>
          <cell r="E604" t="str">
            <v>否</v>
          </cell>
          <cell r="F604" t="str">
            <v>否</v>
          </cell>
          <cell r="G604" t="str">
            <v>商贸服务业</v>
          </cell>
          <cell r="H604" t="str">
            <v>晋安区</v>
          </cell>
          <cell r="I604" t="str">
            <v>鼓山镇</v>
          </cell>
          <cell r="J604" t="str">
            <v>
占地约28.59亩，建筑面积10.9万㎡，用途为商务办公用地。
</v>
          </cell>
          <cell r="K604" t="str">
            <v>2017-2019</v>
          </cell>
          <cell r="L604">
            <v>75000</v>
          </cell>
          <cell r="M604">
            <v>0</v>
          </cell>
          <cell r="N604">
            <v>75000</v>
          </cell>
          <cell r="O604">
            <v>0</v>
          </cell>
          <cell r="P604">
            <v>0</v>
          </cell>
          <cell r="Q604">
            <v>0</v>
          </cell>
          <cell r="R604">
            <v>0</v>
          </cell>
          <cell r="S604" t="str">
            <v>民营独资</v>
          </cell>
          <cell r="T604" t="str">
            <v>否</v>
          </cell>
          <cell r="U604">
            <v>0</v>
          </cell>
          <cell r="V604" t="str">
            <v>
规划设计及报批。
</v>
          </cell>
          <cell r="W604">
            <v>20000</v>
          </cell>
          <cell r="X604" t="str">
            <v>
桩基施工。
</v>
          </cell>
          <cell r="Y604">
            <v>12</v>
          </cell>
        </row>
        <row r="604">
          <cell r="AA604">
            <v>28.59</v>
          </cell>
          <cell r="AB604">
            <v>0</v>
          </cell>
          <cell r="AC604">
            <v>0</v>
          </cell>
          <cell r="AD604">
            <v>0</v>
          </cell>
          <cell r="AE604">
            <v>0</v>
          </cell>
          <cell r="AF604">
            <v>0</v>
          </cell>
          <cell r="AG604" t="str">
            <v>
首开中庚（福州）投资有限公司
</v>
          </cell>
          <cell r="AH604" t="str">
            <v>裴琳13960813425</v>
          </cell>
          <cell r="AI604" t="str">
            <v>裴琳13960813425</v>
          </cell>
          <cell r="AJ604" t="str">
            <v>晋安区</v>
          </cell>
          <cell r="AK604" t="str">
            <v>张定锋</v>
          </cell>
          <cell r="AL604" t="str">
            <v>郑勇</v>
          </cell>
          <cell r="AM604" t="str">
            <v>计划新开工</v>
          </cell>
        </row>
        <row r="605">
          <cell r="B605" t="str">
            <v>蓝海大厦</v>
          </cell>
          <cell r="C605" t="str">
            <v>2017计划新开工</v>
          </cell>
          <cell r="D605" t="str">
            <v>否</v>
          </cell>
          <cell r="E605" t="str">
            <v>否</v>
          </cell>
          <cell r="F605" t="str">
            <v>否</v>
          </cell>
          <cell r="G605" t="str">
            <v>商贸服务业</v>
          </cell>
          <cell r="H605" t="str">
            <v>晋安区</v>
          </cell>
          <cell r="I605" t="str">
            <v>新店镇</v>
          </cell>
          <cell r="J605" t="str">
            <v>
总建筑面积43085.1㎡,其中地上建筑面积33022.2㎡，地下室建成筑面符号10062.9㎡，建设商业和酒店为一体的综合商业大厦。
</v>
          </cell>
          <cell r="K605" t="str">
            <v>2017-2019</v>
          </cell>
          <cell r="L605">
            <v>35000</v>
          </cell>
          <cell r="M605">
            <v>0</v>
          </cell>
          <cell r="N605">
            <v>35000</v>
          </cell>
          <cell r="O605">
            <v>0</v>
          </cell>
          <cell r="P605">
            <v>0</v>
          </cell>
          <cell r="Q605">
            <v>0</v>
          </cell>
          <cell r="R605">
            <v>0</v>
          </cell>
          <cell r="S605" t="str">
            <v> 外资独资</v>
          </cell>
          <cell r="T605" t="str">
            <v>否</v>
          </cell>
          <cell r="U605">
            <v>0</v>
          </cell>
          <cell r="V605" t="str">
            <v>
前期报批。
</v>
          </cell>
          <cell r="W605">
            <v>3000</v>
          </cell>
          <cell r="X605" t="str">
            <v>
动工建设。
</v>
          </cell>
          <cell r="Y605">
            <v>9</v>
          </cell>
        </row>
        <row r="605">
          <cell r="AA605">
            <v>10.539</v>
          </cell>
          <cell r="AB605">
            <v>10.5</v>
          </cell>
          <cell r="AC605">
            <v>0</v>
          </cell>
          <cell r="AD605">
            <v>0</v>
          </cell>
          <cell r="AE605">
            <v>0</v>
          </cell>
          <cell r="AF605">
            <v>0</v>
          </cell>
          <cell r="AG605" t="str">
            <v>
福建联胜汽车服务有限公司
</v>
          </cell>
          <cell r="AH605" t="str">
            <v>善琇争
87889957</v>
          </cell>
          <cell r="AI605" t="str">
            <v>廖玉环 13950202963</v>
          </cell>
          <cell r="AJ605" t="str">
            <v>晋安区</v>
          </cell>
          <cell r="AK605" t="str">
            <v>张定锋</v>
          </cell>
          <cell r="AL605" t="str">
            <v>郑勇</v>
          </cell>
          <cell r="AM605" t="str">
            <v>计划新开工</v>
          </cell>
        </row>
        <row r="606">
          <cell r="B606" t="str">
            <v>温泉公园—金鸡山公园生态廊道（康桥中心）</v>
          </cell>
          <cell r="C606" t="str">
            <v>2017计划新开工</v>
          </cell>
          <cell r="D606" t="str">
            <v>否</v>
          </cell>
          <cell r="E606" t="str">
            <v>否</v>
          </cell>
          <cell r="F606" t="str">
            <v>否</v>
          </cell>
          <cell r="G606" t="str">
            <v>商贸服务业</v>
          </cell>
          <cell r="H606" t="str">
            <v>晋安区</v>
          </cell>
          <cell r="I606" t="str">
            <v>茶园街道</v>
          </cell>
          <cell r="J606" t="str">
            <v>
地块位于晋安区六一北路东侧，金鸡山公园西北侧，金鸡山温泉廊道地块，土地面积24301㎡（合36.45亩），分为三个子地块，地块一，6887㎡（合10.33亩）为住宅用地；地块二，14414㎡（合21.62亩），商服（商业）用地；地块三，3000㎡（合4.5亩），广场用地。其中包含空中廊道建设、中央广场等配套。
</v>
          </cell>
          <cell r="K606" t="str">
            <v>2017-2019</v>
          </cell>
          <cell r="L606">
            <v>75000</v>
          </cell>
          <cell r="M606" t="str">
            <v>75000</v>
          </cell>
          <cell r="N606" t="str">
            <v>0</v>
          </cell>
          <cell r="O606">
            <v>0</v>
          </cell>
          <cell r="P606">
            <v>0</v>
          </cell>
          <cell r="Q606">
            <v>0</v>
          </cell>
          <cell r="R606">
            <v>0</v>
          </cell>
          <cell r="S606" t="str">
            <v>国有独资</v>
          </cell>
          <cell r="T606" t="str">
            <v>否</v>
          </cell>
          <cell r="U606">
            <v>0</v>
          </cell>
          <cell r="V606" t="str">
            <v>
征收工作。
</v>
          </cell>
          <cell r="W606">
            <v>10000</v>
          </cell>
          <cell r="X606" t="str">
            <v>
进场桩基施工，争取年底开挖地下室。
</v>
          </cell>
          <cell r="Y606">
            <v>9</v>
          </cell>
        </row>
        <row r="606">
          <cell r="AA606" t="str">
            <v>36</v>
          </cell>
          <cell r="AB606" t="str">
            <v>36.45</v>
          </cell>
          <cell r="AC606">
            <v>0</v>
          </cell>
          <cell r="AD606">
            <v>0</v>
          </cell>
          <cell r="AE606">
            <v>0</v>
          </cell>
          <cell r="AF606">
            <v>0</v>
          </cell>
          <cell r="AG606" t="str">
            <v>
福州市城乡建设发展总公司
</v>
          </cell>
          <cell r="AH606" t="str">
            <v>房建部建军13655035055</v>
          </cell>
          <cell r="AI606" t="str">
            <v>房建部建军13655035055</v>
          </cell>
          <cell r="AJ606" t="str">
            <v>晋安区</v>
          </cell>
          <cell r="AK606" t="str">
            <v>张定锋</v>
          </cell>
          <cell r="AL606" t="str">
            <v>杭东</v>
          </cell>
          <cell r="AM606" t="str">
            <v>计划新开工</v>
          </cell>
        </row>
        <row r="607">
          <cell r="B607" t="str">
            <v>海峡旅游综合开发项目一期</v>
          </cell>
          <cell r="C607" t="str">
            <v>前期预备</v>
          </cell>
          <cell r="D607" t="str">
            <v>前期预备</v>
          </cell>
        </row>
        <row r="607">
          <cell r="F607" t="str">
            <v>是</v>
          </cell>
          <cell r="G607" t="str">
            <v>商贸服务业</v>
          </cell>
          <cell r="H607" t="str">
            <v>马尾区</v>
          </cell>
          <cell r="I607" t="str">
            <v>琅岐镇</v>
          </cell>
          <cell r="J607" t="str">
            <v>
总用地1031亩，进行基础设施建设、土地平整等综合开发项目。
</v>
          </cell>
          <cell r="K607" t="str">
            <v>2017-2020</v>
          </cell>
          <cell r="L607">
            <v>79000</v>
          </cell>
          <cell r="M607">
            <v>79000</v>
          </cell>
        </row>
        <row r="607">
          <cell r="S607" t="str">
            <v>国有独资</v>
          </cell>
          <cell r="T607" t="str">
            <v>央企</v>
          </cell>
          <cell r="U607">
            <v>0</v>
          </cell>
          <cell r="V607" t="str">
            <v>
完成前期工作并确定施工队伍。
</v>
          </cell>
          <cell r="W607">
            <v>13000</v>
          </cell>
          <cell r="X607" t="str">
            <v>
完成河道工程，市政道路完成50%。
</v>
          </cell>
          <cell r="Y607">
            <v>9</v>
          </cell>
        </row>
        <row r="607">
          <cell r="AA607">
            <v>1031</v>
          </cell>
          <cell r="AB607">
            <v>20</v>
          </cell>
        </row>
        <row r="607">
          <cell r="AG607" t="str">
            <v>
海航公司
</v>
          </cell>
          <cell r="AH607" t="str">
            <v>张良计
13805003487</v>
          </cell>
          <cell r="AI607" t="str">
            <v>黄伟：18689680083</v>
          </cell>
          <cell r="AJ607" t="str">
            <v>马尾区</v>
          </cell>
          <cell r="AK607" t="str">
            <v>陈曾勇</v>
          </cell>
          <cell r="AL607" t="str">
            <v>陈晔</v>
          </cell>
          <cell r="AM607" t="str">
            <v>计划新开工</v>
          </cell>
        </row>
        <row r="608">
          <cell r="B608" t="str">
            <v>马尾深海时代产业园项目</v>
          </cell>
        </row>
        <row r="608">
          <cell r="F608" t="str">
            <v>是</v>
          </cell>
          <cell r="G608" t="str">
            <v>商贸服务业</v>
          </cell>
          <cell r="H608" t="str">
            <v>马尾区</v>
          </cell>
          <cell r="I608" t="str">
            <v>亭江镇</v>
          </cell>
          <cell r="J608" t="str">
            <v>
占地78.46亩，项目总建筑面积11.5万㎡。建设包括深海水产加工中心、冷链配送中心、深海时代体验中心、电子商务中心为一体的深海时代产业园项目。
</v>
          </cell>
          <cell r="K608" t="str">
            <v>2017-2020</v>
          </cell>
          <cell r="L608">
            <v>35000</v>
          </cell>
        </row>
        <row r="608">
          <cell r="N608">
            <v>35000</v>
          </cell>
        </row>
        <row r="608">
          <cell r="S608" t="str">
            <v>民营控股与港资合资</v>
          </cell>
          <cell r="T608" t="str">
            <v>其他</v>
          </cell>
          <cell r="U608">
            <v>0</v>
          </cell>
          <cell r="V608" t="str">
            <v>
前期报批手续。
</v>
          </cell>
          <cell r="W608">
            <v>5000</v>
          </cell>
          <cell r="X608" t="str">
            <v>
一季度完成用地（用海）预审；二季度完成用地规划许可证；三季度完成环境影响评价及用地建设批准书；第四季度完成招投标、工程规划许可证、施工图审查及施工许可证。
</v>
          </cell>
          <cell r="Y608">
            <v>12</v>
          </cell>
        </row>
        <row r="608">
          <cell r="AA608">
            <v>78.46</v>
          </cell>
          <cell r="AB608">
            <v>78.46</v>
          </cell>
        </row>
        <row r="608">
          <cell r="AG608" t="str">
            <v>
福建宏龙海洋水产有限公司
</v>
          </cell>
        </row>
        <row r="608">
          <cell r="AI608" t="str">
            <v>齐铮18705003918</v>
          </cell>
          <cell r="AJ608" t="str">
            <v>马尾区</v>
          </cell>
          <cell r="AK608" t="str">
            <v>陈曾勇</v>
          </cell>
          <cell r="AL608" t="str">
            <v>陈晔</v>
          </cell>
          <cell r="AM608" t="str">
            <v>计划新开工</v>
          </cell>
        </row>
        <row r="609">
          <cell r="B609" t="str">
            <v>福州开发区物联网产业园一期</v>
          </cell>
        </row>
        <row r="609">
          <cell r="G609" t="str">
            <v>商贸服务业</v>
          </cell>
          <cell r="H609" t="str">
            <v>马尾区</v>
          </cell>
        </row>
        <row r="609">
          <cell r="J609" t="str">
            <v>
用地112亩，总建筑面积24万㎡，新建设物联网产业园拟建设研发试验楼、孵化中心、生产实验车间和标准厂房，同时适当配置人才公寓、外口公寓、餐饮、休闲娱乐等公共服务配套设施。
</v>
          </cell>
          <cell r="K609" t="str">
            <v>2017-2019</v>
          </cell>
          <cell r="L609">
            <v>195000</v>
          </cell>
        </row>
        <row r="609">
          <cell r="U609">
            <v>0</v>
          </cell>
          <cell r="V609" t="str">
            <v>
前期报批手续。
</v>
          </cell>
          <cell r="W609">
            <v>40000</v>
          </cell>
          <cell r="X609" t="str">
            <v>
桩基施工。
</v>
          </cell>
          <cell r="Y609">
            <v>10</v>
          </cell>
        </row>
        <row r="609">
          <cell r="AG609" t="str">
            <v>
马尾区工业建设总公司
</v>
          </cell>
        </row>
        <row r="609">
          <cell r="AJ609" t="str">
            <v>马尾区</v>
          </cell>
          <cell r="AK609" t="str">
            <v>陈曾勇</v>
          </cell>
          <cell r="AL609" t="str">
            <v>陈晔</v>
          </cell>
          <cell r="AM609" t="str">
            <v>计划新开工</v>
          </cell>
        </row>
        <row r="610">
          <cell r="B610" t="str">
            <v>琅岐国际海岛度假综合园项目二期</v>
          </cell>
        </row>
        <row r="610">
          <cell r="F610" t="str">
            <v>是</v>
          </cell>
          <cell r="G610" t="str">
            <v>商贸服务业</v>
          </cell>
          <cell r="H610" t="str">
            <v>马尾区</v>
          </cell>
          <cell r="I610" t="str">
            <v>琅岐镇</v>
          </cell>
          <cell r="J610" t="str">
            <v>
占地150亩，总建筑面积22.98万㎡，建设商品房。
</v>
          </cell>
          <cell r="K610" t="str">
            <v>2017-2020</v>
          </cell>
          <cell r="L610">
            <v>162761</v>
          </cell>
        </row>
        <row r="610">
          <cell r="N610">
            <v>112761</v>
          </cell>
          <cell r="O610">
            <v>50000</v>
          </cell>
        </row>
        <row r="610">
          <cell r="S610" t="str">
            <v>民营独资</v>
          </cell>
          <cell r="T610" t="str">
            <v>其他</v>
          </cell>
          <cell r="U610">
            <v>0</v>
          </cell>
          <cell r="V610" t="str">
            <v>
完成交地，前期准备工作。
</v>
          </cell>
          <cell r="W610">
            <v>40000</v>
          </cell>
          <cell r="X610" t="str">
            <v>
完成前期报批，争取年底前动工。
</v>
          </cell>
          <cell r="Y610">
            <v>12</v>
          </cell>
        </row>
        <row r="610">
          <cell r="AA610">
            <v>150</v>
          </cell>
          <cell r="AB610">
            <v>150</v>
          </cell>
        </row>
        <row r="610">
          <cell r="AG610" t="str">
            <v>
福州城开置业有限公司
</v>
          </cell>
          <cell r="AH610" t="str">
            <v>周建业
18605910222</v>
          </cell>
          <cell r="AI610" t="str">
            <v>林伟13665035817</v>
          </cell>
          <cell r="AJ610" t="str">
            <v>马尾区</v>
          </cell>
          <cell r="AK610" t="str">
            <v>陈曾勇</v>
          </cell>
          <cell r="AL610" t="str">
            <v>陈晔</v>
          </cell>
          <cell r="AM610" t="str">
            <v>计划新开工</v>
          </cell>
        </row>
        <row r="611">
          <cell r="B611" t="str">
            <v>琅岐国际海岛度假综合园项目三期</v>
          </cell>
        </row>
        <row r="611">
          <cell r="F611" t="str">
            <v>是</v>
          </cell>
          <cell r="G611" t="str">
            <v>商贸服务业</v>
          </cell>
          <cell r="H611" t="str">
            <v>马尾区</v>
          </cell>
          <cell r="I611" t="str">
            <v>琅岐镇</v>
          </cell>
          <cell r="J611" t="str">
            <v>
占地232亩，总建筑面积27万㎡，建设商品房。
</v>
          </cell>
          <cell r="K611" t="str">
            <v>2017-2020</v>
          </cell>
          <cell r="L611">
            <v>228988</v>
          </cell>
        </row>
        <row r="611">
          <cell r="N611">
            <v>148988</v>
          </cell>
          <cell r="O611">
            <v>80000</v>
          </cell>
        </row>
        <row r="611">
          <cell r="S611" t="str">
            <v>民营独资</v>
          </cell>
          <cell r="T611" t="str">
            <v>其他</v>
          </cell>
          <cell r="U611">
            <v>0</v>
          </cell>
          <cell r="V611" t="str">
            <v>
完成交地，前期准备工作。
</v>
          </cell>
          <cell r="W611">
            <v>50000</v>
          </cell>
          <cell r="X611" t="str">
            <v>
完成前期报批，争取年底前动工。
</v>
          </cell>
          <cell r="Y611">
            <v>12</v>
          </cell>
        </row>
        <row r="611">
          <cell r="AA611">
            <v>232</v>
          </cell>
          <cell r="AB611">
            <v>232</v>
          </cell>
        </row>
        <row r="611">
          <cell r="AG611" t="str">
            <v>
福州城开置业有限公司
</v>
          </cell>
          <cell r="AH611" t="str">
            <v>周建业
18605910222</v>
          </cell>
          <cell r="AI611" t="str">
            <v>林伟13665035817</v>
          </cell>
          <cell r="AJ611" t="str">
            <v>马尾区</v>
          </cell>
          <cell r="AK611" t="str">
            <v>陈曾勇</v>
          </cell>
          <cell r="AL611" t="str">
            <v>陈晔</v>
          </cell>
          <cell r="AM611" t="str">
            <v>计划新开工</v>
          </cell>
        </row>
        <row r="612">
          <cell r="B612" t="str">
            <v>鼎鑫财富中心</v>
          </cell>
        </row>
        <row r="612">
          <cell r="F612" t="str">
            <v>是</v>
          </cell>
          <cell r="G612" t="str">
            <v>商贸服务业</v>
          </cell>
          <cell r="H612" t="str">
            <v>马尾区</v>
          </cell>
          <cell r="I612" t="str">
            <v>琅岐镇</v>
          </cell>
          <cell r="J612" t="str">
            <v>
用地面积15.76亩，新建商务写字楼、商业及配套设施，总建筑面积30969㎡。
</v>
          </cell>
          <cell r="K612" t="str">
            <v>2017-2018</v>
          </cell>
          <cell r="L612">
            <v>29300</v>
          </cell>
        </row>
        <row r="612">
          <cell r="N612">
            <v>29300</v>
          </cell>
        </row>
        <row r="612">
          <cell r="S612" t="str">
            <v>民营独资</v>
          </cell>
          <cell r="T612" t="str">
            <v>其他</v>
          </cell>
          <cell r="U612">
            <v>0</v>
          </cell>
          <cell r="V612" t="str">
            <v>
规划方案及项目前期准备工作。
</v>
          </cell>
          <cell r="W612">
            <v>2000</v>
          </cell>
          <cell r="X612" t="str">
            <v>
桩基施工。
</v>
          </cell>
          <cell r="Y612">
            <v>10</v>
          </cell>
        </row>
        <row r="612">
          <cell r="AA612">
            <v>15.76</v>
          </cell>
          <cell r="AB612">
            <v>15.76</v>
          </cell>
        </row>
        <row r="612">
          <cell r="AG612" t="str">
            <v>
福建力创置业公司
</v>
          </cell>
          <cell r="AH612" t="str">
            <v>温总15005080088</v>
          </cell>
          <cell r="AI612" t="str">
            <v>叶旭升15959108971</v>
          </cell>
          <cell r="AJ612" t="str">
            <v>马尾区</v>
          </cell>
          <cell r="AK612" t="str">
            <v>陈曾勇</v>
          </cell>
          <cell r="AL612" t="str">
            <v>陈晔</v>
          </cell>
          <cell r="AM612" t="str">
            <v>计划新开工</v>
          </cell>
        </row>
        <row r="613">
          <cell r="B613" t="str">
            <v>福泽物流</v>
          </cell>
        </row>
        <row r="613">
          <cell r="E613" t="str">
            <v>否</v>
          </cell>
          <cell r="F613" t="str">
            <v>否</v>
          </cell>
          <cell r="G613" t="str">
            <v>商贸服务业</v>
          </cell>
          <cell r="H613" t="str">
            <v>福清市</v>
          </cell>
          <cell r="I613" t="str">
            <v>龙山街道</v>
          </cell>
          <cell r="J613" t="str">
            <v>
占地约125亩,总建筑面积约4.6万㎡。
</v>
          </cell>
          <cell r="K613" t="str">
            <v>2016-2017</v>
          </cell>
          <cell r="L613">
            <v>30000</v>
          </cell>
        </row>
        <row r="613">
          <cell r="N613">
            <v>30000</v>
          </cell>
        </row>
        <row r="613">
          <cell r="S613" t="str">
            <v>民营独资</v>
          </cell>
          <cell r="T613" t="str">
            <v>否</v>
          </cell>
          <cell r="U613">
            <v>4000</v>
          </cell>
          <cell r="V613" t="str">
            <v>
征地已完成，区内道路与围墙正在建设中。
</v>
          </cell>
          <cell r="W613">
            <v>25000</v>
          </cell>
          <cell r="X613" t="str">
            <v>
一季度力争完成区内道路与围墙、高压电线改造建设。二季度14幢楼全部封顶。三季度交付使用。
</v>
          </cell>
          <cell r="Y613">
            <v>2</v>
          </cell>
          <cell r="Z613">
            <v>9</v>
          </cell>
          <cell r="AA613" t="str">
            <v>125亩</v>
          </cell>
        </row>
        <row r="613">
          <cell r="AG613" t="str">
            <v>
福建省福泽物流股份有限公司
</v>
          </cell>
          <cell r="AH613" t="str">
            <v>俞建玲</v>
          </cell>
          <cell r="AI613">
            <v>13905911176</v>
          </cell>
          <cell r="AJ613" t="str">
            <v>福清市</v>
          </cell>
          <cell r="AK613" t="str">
            <v>张帆</v>
          </cell>
          <cell r="AL613" t="str">
            <v>杭东</v>
          </cell>
          <cell r="AM613" t="str">
            <v>计划新开工</v>
          </cell>
        </row>
        <row r="614">
          <cell r="B614" t="str">
            <v>福清公路港</v>
          </cell>
          <cell r="C614" t="str">
            <v>预备前期</v>
          </cell>
          <cell r="D614" t="str">
            <v>预备前期</v>
          </cell>
          <cell r="E614" t="str">
            <v>是</v>
          </cell>
          <cell r="F614" t="str">
            <v>是</v>
          </cell>
          <cell r="G614" t="str">
            <v>商贸服务业</v>
          </cell>
          <cell r="H614" t="str">
            <v>福清市</v>
          </cell>
          <cell r="I614" t="str">
            <v>龙江街道</v>
          </cell>
          <cell r="J614" t="str">
            <v>
建筑面积18.5万㎡，建设快递物流区、仓储中心、城市配送中心、车辆维修中心、甩挂运输中心、管理服务中心、信息交易中心及配套生活区等。
</v>
          </cell>
          <cell r="K614" t="str">
            <v>2014-2019</v>
          </cell>
          <cell r="L614">
            <v>53000</v>
          </cell>
        </row>
        <row r="614">
          <cell r="U614">
            <v>27000</v>
          </cell>
          <cell r="V614" t="str">
            <v>
开展总平设计，同时开始搭建1-1.5万㎡钢结构的过渡用房供物流企业入驻临时运营。
</v>
          </cell>
          <cell r="W614">
            <v>16200</v>
          </cell>
          <cell r="X614" t="str">
            <v>
一季度完成施工许可证报批；二季度土地平整；三季度进场打桩；四季度主体建设。
</v>
          </cell>
          <cell r="Y614">
            <v>9</v>
          </cell>
        </row>
        <row r="614">
          <cell r="AG614" t="str">
            <v>
福清市星泰安物流有限公司
</v>
          </cell>
          <cell r="AH614" t="str">
            <v>陈礼善18950310688</v>
          </cell>
          <cell r="AI614" t="str">
            <v>陈礼善
13609535818</v>
          </cell>
          <cell r="AJ614" t="str">
            <v>福清市</v>
          </cell>
          <cell r="AK614" t="str">
            <v>张帆</v>
          </cell>
          <cell r="AL614" t="str">
            <v>杭东</v>
          </cell>
          <cell r="AM614" t="str">
            <v>计划新开工</v>
          </cell>
        </row>
        <row r="615">
          <cell r="B615" t="str">
            <v>福清闽台电子商务与现代物流园项目</v>
          </cell>
          <cell r="C615" t="str">
            <v>2016计划新开工</v>
          </cell>
          <cell r="D615" t="str">
            <v>2016计划新开工</v>
          </cell>
          <cell r="E615" t="str">
            <v>是</v>
          </cell>
          <cell r="F615" t="str">
            <v>是</v>
          </cell>
          <cell r="G615" t="str">
            <v>商贸服务业</v>
          </cell>
          <cell r="H615" t="str">
            <v>福清市</v>
          </cell>
          <cell r="I615" t="str">
            <v>龙江街道</v>
          </cell>
          <cell r="J615" t="str">
            <v>
总建筑面积63.61万㎡，建设物流运营区、物流展示区、物流加工区、物流信息和科研中心、电子商务区、台湾城、管理服务中心、总部大厦及配套设施等。
</v>
          </cell>
          <cell r="K615" t="str">
            <v>2014-2018</v>
          </cell>
          <cell r="L615">
            <v>256000</v>
          </cell>
        </row>
        <row r="615">
          <cell r="N615">
            <v>256000</v>
          </cell>
        </row>
        <row r="615">
          <cell r="S615" t="str">
            <v>民营独资</v>
          </cell>
          <cell r="T615" t="str">
            <v>其他</v>
          </cell>
          <cell r="U615">
            <v>92000</v>
          </cell>
          <cell r="V615" t="str">
            <v>
土地已清表围挡出让，业主正在办理施工许可证。
</v>
          </cell>
          <cell r="W615">
            <v>10000</v>
          </cell>
          <cell r="X615" t="str">
            <v>
一二季度完成全部征地手续，三四季度完成建设方案设计及开工前手续报批。
</v>
          </cell>
          <cell r="Y615">
            <v>9</v>
          </cell>
        </row>
        <row r="615">
          <cell r="AG615" t="str">
            <v>
福建盛荣物流发展有限公司
</v>
          </cell>
          <cell r="AH615" t="str">
            <v>王贤15505913597</v>
          </cell>
        </row>
        <row r="615">
          <cell r="AJ615" t="str">
            <v>福清市</v>
          </cell>
          <cell r="AK615" t="str">
            <v>张帆</v>
          </cell>
          <cell r="AL615" t="str">
            <v>杭东</v>
          </cell>
          <cell r="AM615" t="str">
            <v>计划新开工</v>
          </cell>
        </row>
        <row r="616">
          <cell r="B616" t="str">
            <v>冠捷家园</v>
          </cell>
          <cell r="C616" t="str">
            <v>2016计划新开工</v>
          </cell>
          <cell r="D616" t="str">
            <v>2016计划新开工</v>
          </cell>
          <cell r="E616" t="str">
            <v>是</v>
          </cell>
          <cell r="F616" t="str">
            <v>是</v>
          </cell>
          <cell r="G616" t="str">
            <v>商贸服务业</v>
          </cell>
          <cell r="H616" t="str">
            <v>福清市</v>
          </cell>
          <cell r="I616" t="str">
            <v>音西街道</v>
          </cell>
          <cell r="J616" t="str">
            <v>
占地约44亩。涉及音西街道洋埔村下洋埔自然村用地43.986亩，涉及征地户71户；涉及拆迁户11户，建（构）筑物拆迁面积4141.8㎡。
</v>
          </cell>
          <cell r="K616" t="str">
            <v>2016-2019</v>
          </cell>
          <cell r="L616">
            <v>100000</v>
          </cell>
        </row>
        <row r="616">
          <cell r="N616">
            <v>100000</v>
          </cell>
        </row>
        <row r="616">
          <cell r="S616" t="str">
            <v>民营独资
</v>
          </cell>
          <cell r="T616" t="str">
            <v>其他</v>
          </cell>
          <cell r="U616">
            <v>50000</v>
          </cell>
          <cell r="V616" t="str">
            <v>
已征38亩，已签拆7户2864.36㎡。正在对剩余户进行入户谈判、协商中。
</v>
          </cell>
          <cell r="W616">
            <v>15000</v>
          </cell>
          <cell r="X616" t="str">
            <v>
一季度开工前准备；二季度开工并完成地下室开挖工作；三、四季度开始土建施工。
</v>
          </cell>
          <cell r="Y616">
            <v>6</v>
          </cell>
        </row>
        <row r="616">
          <cell r="AG616" t="str">
            <v>
冠捷科技集团
</v>
          </cell>
        </row>
        <row r="616">
          <cell r="AJ616" t="str">
            <v>福清市</v>
          </cell>
          <cell r="AK616" t="str">
            <v>张帆</v>
          </cell>
          <cell r="AL616" t="str">
            <v>杭东</v>
          </cell>
          <cell r="AM616" t="str">
            <v>计划新开工</v>
          </cell>
        </row>
        <row r="617">
          <cell r="B617" t="str">
            <v>碧桂园华榕•世纪城</v>
          </cell>
        </row>
        <row r="617">
          <cell r="E617" t="str">
            <v>否</v>
          </cell>
          <cell r="F617" t="str">
            <v>否</v>
          </cell>
          <cell r="G617" t="str">
            <v>商贸服务业</v>
          </cell>
          <cell r="H617" t="str">
            <v>福清市</v>
          </cell>
          <cell r="I617" t="str">
            <v>石竹街道龙塘村</v>
          </cell>
          <cell r="J617" t="str">
            <v>
总建筑面积约44.5万㎡，主要建设有22栋17—34层商住商品房、8栋2层商业楼、1栋20层旅馆建筑、1筑（15班）幼儿园及地下室。
</v>
          </cell>
          <cell r="K617" t="str">
            <v>2016-2020</v>
          </cell>
          <cell r="L617">
            <v>210000</v>
          </cell>
        </row>
        <row r="617">
          <cell r="N617">
            <v>210000</v>
          </cell>
        </row>
        <row r="617">
          <cell r="S617" t="str">
            <v>6、民营控股与国有合资</v>
          </cell>
          <cell r="T617" t="str">
            <v>否</v>
          </cell>
          <cell r="U617">
            <v>62100</v>
          </cell>
          <cell r="V617" t="str">
            <v>
完成项目立项备案、建设用地规划许可证、用地红线图审批。
</v>
          </cell>
          <cell r="W617">
            <v>25000</v>
          </cell>
          <cell r="X617" t="str">
            <v>
一季度完成前期手续报批；二季度基础施工；三季度主体建设；四季度主体建设。
</v>
          </cell>
          <cell r="Y617">
            <v>6</v>
          </cell>
        </row>
        <row r="617">
          <cell r="AA617">
            <v>185.505</v>
          </cell>
        </row>
        <row r="617">
          <cell r="AG617" t="str">
            <v>
福建华榕世纪城房地产开发有限公司
</v>
          </cell>
          <cell r="AH617" t="str">
            <v>项目总经理：陈德，13799997991</v>
          </cell>
          <cell r="AI617" t="str">
            <v>俞海兰，13960975375</v>
          </cell>
          <cell r="AJ617" t="str">
            <v>福清市</v>
          </cell>
          <cell r="AK617" t="str">
            <v>张帆</v>
          </cell>
          <cell r="AL617" t="str">
            <v>杭东</v>
          </cell>
          <cell r="AM617" t="str">
            <v>计划新开工</v>
          </cell>
        </row>
        <row r="618">
          <cell r="B618" t="str">
            <v>香匯融江</v>
          </cell>
        </row>
        <row r="618">
          <cell r="E618" t="str">
            <v>否</v>
          </cell>
          <cell r="F618" t="str">
            <v>否</v>
          </cell>
          <cell r="G618" t="str">
            <v>商贸服务业</v>
          </cell>
          <cell r="H618" t="str">
            <v>福清市</v>
          </cell>
          <cell r="I618" t="str">
            <v>音西街道</v>
          </cell>
          <cell r="J618" t="str">
            <v>
总用地255.0405亩。香匯融江A区总占地面积85906㎡，总建设面积303834.8㎡。B区总占地面积84121㎡，总建设面积295065.8㎡。
</v>
          </cell>
          <cell r="K618" t="str">
            <v>2016-2019</v>
          </cell>
          <cell r="L618">
            <v>351700</v>
          </cell>
        </row>
        <row r="618">
          <cell r="N618">
            <v>351700</v>
          </cell>
        </row>
        <row r="618">
          <cell r="S618" t="str">
            <v>其他</v>
          </cell>
          <cell r="T618" t="str">
            <v>其他</v>
          </cell>
          <cell r="U618">
            <v>85000</v>
          </cell>
          <cell r="V618" t="str">
            <v>
完成相关动工手续准备。
</v>
          </cell>
          <cell r="W618">
            <v>132000</v>
          </cell>
          <cell r="X618" t="str">
            <v>
一季度完成地下室工程；二季度完成部分主体建设；三季度部分主体工程封顶；四季度完成部分主体外墙体彻砖。
</v>
          </cell>
          <cell r="Y618">
            <v>3</v>
          </cell>
        </row>
        <row r="618">
          <cell r="AA618">
            <v>255.0405</v>
          </cell>
        </row>
        <row r="618">
          <cell r="AG618" t="str">
            <v>
福州中庚旺福房地产开发有限公司
</v>
          </cell>
          <cell r="AH618" t="str">
            <v>林镇15806080117</v>
          </cell>
          <cell r="AI618" t="str">
            <v>陈玲18960936935</v>
          </cell>
          <cell r="AJ618" t="str">
            <v>福清市</v>
          </cell>
          <cell r="AK618" t="str">
            <v>张帆</v>
          </cell>
          <cell r="AL618" t="str">
            <v>杭东</v>
          </cell>
          <cell r="AM618" t="str">
            <v>计划新开工</v>
          </cell>
        </row>
        <row r="619">
          <cell r="B619" t="str">
            <v>鼎辉财富广场</v>
          </cell>
        </row>
        <row r="619">
          <cell r="E619" t="str">
            <v>否</v>
          </cell>
          <cell r="F619" t="str">
            <v>否</v>
          </cell>
          <cell r="G619" t="str">
            <v>商贸服务业</v>
          </cell>
          <cell r="H619" t="str">
            <v>福清市</v>
          </cell>
          <cell r="I619" t="str">
            <v>江阴镇</v>
          </cell>
          <cell r="J619" t="str">
            <v>
该项目总征地面积40405.5㎡，拟建物为数幢4-28层商住楼及配套设施，拟采用框架、框剪结构、桩基础，设有一层地下室。
</v>
          </cell>
          <cell r="K619" t="str">
            <v>2014-2019</v>
          </cell>
          <cell r="L619">
            <v>50000</v>
          </cell>
        </row>
        <row r="619">
          <cell r="U619">
            <v>500</v>
          </cell>
          <cell r="V619" t="str">
            <v>
已重新启动。
</v>
          </cell>
          <cell r="W619">
            <v>20000</v>
          </cell>
          <cell r="X619" t="str">
            <v>
一季度完成场地平整、地质勘探；二季度完成施工通道疏通、施工资料图纸准备；三季度取得施工许可证；四季度进场施工。
</v>
          </cell>
          <cell r="Y619">
            <v>11</v>
          </cell>
        </row>
        <row r="619">
          <cell r="AG619" t="str">
            <v>
福清鼎辉置业有限公司
</v>
          </cell>
          <cell r="AH619" t="str">
            <v>张铭18695608678</v>
          </cell>
        </row>
        <row r="619">
          <cell r="AJ619" t="str">
            <v>福清市</v>
          </cell>
          <cell r="AK619" t="str">
            <v>张帆</v>
          </cell>
          <cell r="AL619" t="str">
            <v>杭东</v>
          </cell>
          <cell r="AM619" t="str">
            <v>计划新开工</v>
          </cell>
        </row>
        <row r="620">
          <cell r="B620" t="str">
            <v>福清华润中央公园</v>
          </cell>
          <cell r="C620" t="str">
            <v>否</v>
          </cell>
          <cell r="D620" t="str">
            <v>否</v>
          </cell>
          <cell r="E620" t="str">
            <v>否</v>
          </cell>
          <cell r="F620" t="str">
            <v>否</v>
          </cell>
          <cell r="G620" t="str">
            <v>商贸服务业</v>
          </cell>
          <cell r="H620" t="str">
            <v>福清市</v>
          </cell>
          <cell r="I620" t="str">
            <v>宏路街道</v>
          </cell>
          <cell r="J620" t="str">
            <v>
总用地面积：90830㎡；总建筑面积366518㎡；容积率2.5-3.0；绿地率30%-35%；17栋，每栋均为33层,每栋建筑总高100米。
</v>
          </cell>
          <cell r="K620" t="str">
            <v>2017-2020</v>
          </cell>
          <cell r="L620">
            <v>293989</v>
          </cell>
        </row>
        <row r="620">
          <cell r="N620">
            <v>173600</v>
          </cell>
        </row>
        <row r="620">
          <cell r="S620" t="str">
            <v>全资</v>
          </cell>
          <cell r="T620" t="str">
            <v>央企</v>
          </cell>
          <cell r="U620">
            <v>1600</v>
          </cell>
          <cell r="V620" t="str">
            <v>
开展前期工作
</v>
          </cell>
          <cell r="W620">
            <v>180000</v>
          </cell>
          <cell r="X620" t="str">
            <v>
一、二季度开展勘探、设计、报建等手续，三季度前开工建设，四季度正常建设。
</v>
          </cell>
          <cell r="Y620">
            <v>7</v>
          </cell>
        </row>
        <row r="620">
          <cell r="AA620">
            <v>136</v>
          </cell>
        </row>
        <row r="620">
          <cell r="AG620" t="str">
            <v>
福清润投房地产开发有限公司(未注册）
</v>
          </cell>
          <cell r="AH620" t="str">
            <v>孔小凯、法人代表、kxk@crland.com.cn</v>
          </cell>
          <cell r="AI620" t="str">
            <v>林冰、福清项目部、linbing9@crland.com.cn</v>
          </cell>
          <cell r="AJ620" t="str">
            <v>福清市</v>
          </cell>
          <cell r="AK620" t="str">
            <v>张帆</v>
          </cell>
          <cell r="AL620" t="str">
            <v>杭东</v>
          </cell>
          <cell r="AM620" t="str">
            <v>计划新开工</v>
          </cell>
        </row>
        <row r="621">
          <cell r="B621" t="str">
            <v>福清大名城项目</v>
          </cell>
          <cell r="C621" t="str">
            <v>否</v>
          </cell>
          <cell r="D621" t="str">
            <v>否</v>
          </cell>
          <cell r="E621" t="str">
            <v>否</v>
          </cell>
          <cell r="F621" t="str">
            <v>是</v>
          </cell>
          <cell r="G621" t="str">
            <v>商贸服务业</v>
          </cell>
          <cell r="H621" t="str">
            <v>福清市</v>
          </cell>
          <cell r="I621" t="str">
            <v>宏路街道</v>
          </cell>
          <cell r="J621" t="str">
            <v>
总用地面积约6万㎡；总建筑面积约23万㎡。
</v>
          </cell>
          <cell r="K621" t="str">
            <v>2017-2020</v>
          </cell>
          <cell r="L621">
            <v>230000</v>
          </cell>
        </row>
        <row r="621">
          <cell r="N621">
            <v>230000</v>
          </cell>
        </row>
        <row r="621">
          <cell r="S621" t="str">
            <v>全资</v>
          </cell>
          <cell r="T621" t="str">
            <v>否</v>
          </cell>
          <cell r="U621">
            <v>1000</v>
          </cell>
          <cell r="V621" t="str">
            <v>
开展前期工作
</v>
          </cell>
          <cell r="W621">
            <v>140000</v>
          </cell>
          <cell r="X621" t="str">
            <v>
一季度开展前期工作，二季度办理勘探、设计、报建等手续、三季度开工，四季度正常建设。
</v>
          </cell>
          <cell r="Y621">
            <v>9</v>
          </cell>
        </row>
        <row r="621">
          <cell r="AA621">
            <v>90.1</v>
          </cell>
        </row>
        <row r="621">
          <cell r="AG621" t="str">
            <v>
大名城（福清）房地产开发有限公司
</v>
          </cell>
        </row>
        <row r="621">
          <cell r="AI621" t="str">
            <v>林霞 13799933300</v>
          </cell>
          <cell r="AJ621" t="str">
            <v>福清市</v>
          </cell>
          <cell r="AK621" t="str">
            <v>张帆</v>
          </cell>
          <cell r="AL621" t="str">
            <v>杭东</v>
          </cell>
          <cell r="AM621" t="str">
            <v>计划新开工</v>
          </cell>
        </row>
        <row r="622">
          <cell r="B622" t="str">
            <v>长乐大广汽车城项目</v>
          </cell>
          <cell r="C622" t="str">
            <v>2016计划新开工</v>
          </cell>
          <cell r="D622" t="str">
            <v>计划新开工</v>
          </cell>
          <cell r="E622" t="str">
            <v>是</v>
          </cell>
          <cell r="F622" t="str">
            <v>是</v>
          </cell>
          <cell r="G622" t="str">
            <v>商贸服务业</v>
          </cell>
          <cell r="H622" t="str">
            <v>长乐市</v>
          </cell>
          <cell r="I622" t="str">
            <v>鹤上镇</v>
          </cell>
          <cell r="J622" t="str">
            <v>
用地168亩,总建筑面积10万㎡，建设汽车4S店及配套。
</v>
          </cell>
          <cell r="K622" t="str">
            <v>2017-2018</v>
          </cell>
          <cell r="L622">
            <v>80000</v>
          </cell>
          <cell r="M622">
            <v>0</v>
          </cell>
          <cell r="N622">
            <v>40000</v>
          </cell>
          <cell r="O622">
            <v>40000</v>
          </cell>
          <cell r="P622">
            <v>0</v>
          </cell>
          <cell r="Q622">
            <v>0</v>
          </cell>
          <cell r="R622">
            <v>0</v>
          </cell>
          <cell r="S622" t="str">
            <v>民营独资</v>
          </cell>
          <cell r="T622" t="str">
            <v>其它</v>
          </cell>
          <cell r="U622">
            <v>0</v>
          </cell>
          <cell r="V622" t="str">
            <v>
完成围墙及填土。
</v>
          </cell>
          <cell r="W622">
            <v>40000</v>
          </cell>
          <cell r="X622" t="str">
            <v>
一至三季度完成施工图设计、交地及各项建设审批手续。四季度争取动工。
</v>
          </cell>
          <cell r="Y622">
            <v>10</v>
          </cell>
        </row>
        <row r="622">
          <cell r="AA622">
            <v>168</v>
          </cell>
          <cell r="AB622">
            <v>168</v>
          </cell>
        </row>
        <row r="622">
          <cell r="AG622" t="str">
            <v>
长乐大广汽车城有限公司
</v>
          </cell>
          <cell r="AH622" t="str">
            <v>张斌18650332539</v>
          </cell>
          <cell r="AI622" t="str">
            <v>张斌18650332539</v>
          </cell>
          <cell r="AJ622" t="str">
            <v>长乐市</v>
          </cell>
          <cell r="AK622" t="str">
            <v>蔡劲松</v>
          </cell>
          <cell r="AL622" t="str">
            <v>罗蜀榕</v>
          </cell>
          <cell r="AM622" t="str">
            <v>计划新开工</v>
          </cell>
        </row>
        <row r="623">
          <cell r="B623" t="str">
            <v>长乐正源城市广场项目</v>
          </cell>
          <cell r="C623" t="str">
            <v>2016计划新开工</v>
          </cell>
          <cell r="D623" t="str">
            <v>计划新开工</v>
          </cell>
          <cell r="E623" t="str">
            <v>否</v>
          </cell>
          <cell r="F623" t="str">
            <v>是</v>
          </cell>
          <cell r="G623" t="str">
            <v>商贸服务业</v>
          </cell>
          <cell r="H623" t="str">
            <v>长乐市</v>
          </cell>
          <cell r="I623" t="str">
            <v>首占镇</v>
          </cell>
          <cell r="J623" t="str">
            <v>
用地19.44亩，建设商务大楼，总面积4.61万㎡。
</v>
          </cell>
          <cell r="K623" t="str">
            <v>2017-2018</v>
          </cell>
          <cell r="L623">
            <v>43700</v>
          </cell>
          <cell r="M623">
            <v>0</v>
          </cell>
          <cell r="N623">
            <v>15700</v>
          </cell>
          <cell r="O623">
            <v>28000</v>
          </cell>
          <cell r="P623">
            <v>0</v>
          </cell>
          <cell r="Q623">
            <v>0</v>
          </cell>
          <cell r="R623">
            <v>0</v>
          </cell>
          <cell r="S623" t="str">
            <v>民营独资</v>
          </cell>
          <cell r="T623" t="str">
            <v>其它</v>
          </cell>
          <cell r="U623">
            <v>0</v>
          </cell>
          <cell r="V623" t="str">
            <v>
完成前期各项工作。
</v>
          </cell>
          <cell r="W623">
            <v>39000</v>
          </cell>
          <cell r="X623" t="str">
            <v>
一至四季度主体结构施工。
</v>
          </cell>
          <cell r="Y623">
            <v>1</v>
          </cell>
        </row>
        <row r="623">
          <cell r="AA623">
            <v>20</v>
          </cell>
          <cell r="AB623">
            <v>20</v>
          </cell>
        </row>
        <row r="623">
          <cell r="AG623" t="str">
            <v>
长乐正源置业有限公司
</v>
          </cell>
          <cell r="AH623" t="str">
            <v>陈文成13600866218</v>
          </cell>
          <cell r="AI623" t="str">
            <v>陈文成13600866218</v>
          </cell>
          <cell r="AJ623" t="str">
            <v>长乐市</v>
          </cell>
          <cell r="AK623" t="str">
            <v>蔡劲松</v>
          </cell>
          <cell r="AL623" t="str">
            <v>罗蜀榕</v>
          </cell>
          <cell r="AM623" t="str">
            <v>计划新开工</v>
          </cell>
        </row>
        <row r="624">
          <cell r="B624" t="str">
            <v>佰翔海景酒店</v>
          </cell>
          <cell r="C624" t="str">
            <v>2016计划新开工</v>
          </cell>
          <cell r="D624" t="str">
            <v>计划新开工</v>
          </cell>
          <cell r="E624" t="str">
            <v>否</v>
          </cell>
          <cell r="F624" t="str">
            <v>是</v>
          </cell>
          <cell r="G624" t="str">
            <v>商贸服务业</v>
          </cell>
          <cell r="H624" t="str">
            <v>长乐市</v>
          </cell>
          <cell r="I624" t="str">
            <v>
漳港街道</v>
          </cell>
          <cell r="J624" t="str">
            <v>
总建筑面积8.8万㎡，建设海景大酒店。
</v>
          </cell>
          <cell r="K624" t="str">
            <v>2017-2018</v>
          </cell>
          <cell r="L624">
            <v>58000</v>
          </cell>
          <cell r="M624">
            <v>0</v>
          </cell>
          <cell r="N624">
            <v>58000</v>
          </cell>
          <cell r="O624">
            <v>0</v>
          </cell>
          <cell r="P624">
            <v>0</v>
          </cell>
          <cell r="Q624">
            <v>0</v>
          </cell>
          <cell r="R624">
            <v>0</v>
          </cell>
          <cell r="S624" t="str">
            <v>国有独资</v>
          </cell>
          <cell r="T624" t="str">
            <v>其它</v>
          </cell>
          <cell r="U624">
            <v>0</v>
          </cell>
          <cell r="V624" t="str">
            <v>
完成前期各项工作拟动工。
</v>
          </cell>
          <cell r="W624">
            <v>42000</v>
          </cell>
          <cell r="X624" t="str">
            <v>
一至四季度主体结构施工。
</v>
          </cell>
          <cell r="Y624">
            <v>4</v>
          </cell>
        </row>
        <row r="624">
          <cell r="AA624">
            <v>100</v>
          </cell>
          <cell r="AB624">
            <v>100</v>
          </cell>
        </row>
        <row r="624">
          <cell r="AG624" t="str">
            <v>
元翔（福州）国际航空港公司
</v>
          </cell>
          <cell r="AH624" t="str">
            <v>叶青
13809550759</v>
          </cell>
          <cell r="AI624" t="str">
            <v>叶青13809550759</v>
          </cell>
          <cell r="AJ624" t="str">
            <v>长乐市</v>
          </cell>
          <cell r="AK624" t="str">
            <v>蔡劲松</v>
          </cell>
          <cell r="AL624" t="str">
            <v>罗蜀榕</v>
          </cell>
          <cell r="AM624" t="str">
            <v>计划新开工</v>
          </cell>
        </row>
        <row r="625">
          <cell r="B625" t="str">
            <v>福州国家医疗健康大数据中心及产业园</v>
          </cell>
          <cell r="C625" t="str">
            <v>新增</v>
          </cell>
          <cell r="D625" t="str">
            <v>否</v>
          </cell>
          <cell r="E625" t="str">
            <v>否</v>
          </cell>
          <cell r="F625" t="str">
            <v>是</v>
          </cell>
          <cell r="G625" t="str">
            <v>商贸服务业</v>
          </cell>
          <cell r="H625" t="str">
            <v>长乐市</v>
          </cell>
          <cell r="I625" t="str">
            <v>文武砂镇</v>
          </cell>
          <cell r="J625" t="str">
            <v>
建设国家卫生部健康医疗大数据中心项目。
</v>
          </cell>
          <cell r="K625" t="str">
            <v>2017-2020</v>
          </cell>
          <cell r="L625">
            <v>2000000</v>
          </cell>
          <cell r="M625">
            <v>2000000</v>
          </cell>
          <cell r="N625">
            <v>0</v>
          </cell>
          <cell r="O625">
            <v>0</v>
          </cell>
          <cell r="P625">
            <v>0</v>
          </cell>
          <cell r="Q625">
            <v>0</v>
          </cell>
          <cell r="R625">
            <v>0</v>
          </cell>
          <cell r="S625" t="str">
            <v>民营独资</v>
          </cell>
          <cell r="T625" t="str">
            <v>其它</v>
          </cell>
          <cell r="U625">
            <v>0</v>
          </cell>
          <cell r="V625" t="str">
            <v>
正在项目规划论证。
</v>
          </cell>
          <cell r="W625">
            <v>100000</v>
          </cell>
          <cell r="X625" t="str">
            <v>
一至四季度开展项目论证、土地审批等工作，同步建设配套道路。
</v>
          </cell>
          <cell r="Y625">
            <v>10</v>
          </cell>
        </row>
        <row r="625">
          <cell r="AG625" t="str">
            <v>
国家健康医疗大数据中心
</v>
          </cell>
        </row>
        <row r="625">
          <cell r="AJ625" t="str">
            <v>长乐市</v>
          </cell>
          <cell r="AK625" t="str">
            <v>蔡劲松</v>
          </cell>
          <cell r="AL625" t="str">
            <v>李春</v>
          </cell>
          <cell r="AM625" t="str">
            <v>计划新开工</v>
          </cell>
        </row>
        <row r="626">
          <cell r="B626" t="str">
            <v>中铁江湾街区（一、二、三、四期）</v>
          </cell>
          <cell r="C626" t="str">
            <v>是</v>
          </cell>
          <cell r="D626" t="str">
            <v>是</v>
          </cell>
          <cell r="E626" t="str">
            <v>是</v>
          </cell>
          <cell r="F626" t="str">
            <v>否</v>
          </cell>
          <cell r="G626" t="str">
            <v>商贸服务业</v>
          </cell>
          <cell r="H626" t="str">
            <v>闽侯县</v>
          </cell>
          <cell r="I626" t="str">
            <v>南通镇</v>
          </cell>
          <cell r="J626" t="str">
            <v>
规划用地207.79亩，主要建设商品住宅及配套设施建设。
</v>
          </cell>
          <cell r="K626" t="str">
            <v>2017-2020</v>
          </cell>
          <cell r="L626">
            <v>450000</v>
          </cell>
          <cell r="M626">
            <v>0</v>
          </cell>
          <cell r="N626">
            <v>450000</v>
          </cell>
          <cell r="O626">
            <v>0</v>
          </cell>
          <cell r="P626">
            <v>0</v>
          </cell>
          <cell r="Q626">
            <v>0</v>
          </cell>
          <cell r="R626">
            <v>0</v>
          </cell>
          <cell r="S626" t="str">
            <v>民营独资</v>
          </cell>
          <cell r="T626" t="str">
            <v>其它</v>
          </cell>
          <cell r="U626">
            <v>0</v>
          </cell>
          <cell r="V626" t="str">
            <v>
征地拆迁阶段。
</v>
          </cell>
          <cell r="W626">
            <v>50000</v>
          </cell>
          <cell r="X626" t="str">
            <v>
一季度完成备案；二季度施工许可证办理；三季度桩基施工；四季度地下室开挖。
</v>
          </cell>
          <cell r="Y626">
            <v>9</v>
          </cell>
        </row>
        <row r="626">
          <cell r="AA626">
            <v>207.79</v>
          </cell>
          <cell r="AB626">
            <v>0</v>
          </cell>
          <cell r="AC626">
            <v>0</v>
          </cell>
          <cell r="AD626">
            <v>0</v>
          </cell>
          <cell r="AE626">
            <v>0</v>
          </cell>
          <cell r="AF626">
            <v>0</v>
          </cell>
          <cell r="AG626" t="str">
            <v>
福建中铁蜀闽置业有限公司
</v>
          </cell>
          <cell r="AH626" t="str">
            <v>陈雨芩18559922808</v>
          </cell>
          <cell r="AI626" t="str">
            <v>陈雨芩18559922808</v>
          </cell>
          <cell r="AJ626" t="str">
            <v>闽侯县</v>
          </cell>
          <cell r="AK626" t="str">
            <v>林颖</v>
          </cell>
          <cell r="AL626" t="str">
            <v>王绍知</v>
          </cell>
          <cell r="AM626" t="str">
            <v>计划新开工</v>
          </cell>
        </row>
        <row r="627">
          <cell r="B627" t="str">
            <v>闽侯东南商贸物流园项目</v>
          </cell>
          <cell r="C627" t="str">
            <v>新申报</v>
          </cell>
          <cell r="D627" t="str">
            <v>否</v>
          </cell>
          <cell r="E627" t="str">
            <v>否</v>
          </cell>
          <cell r="F627" t="str">
            <v>否</v>
          </cell>
          <cell r="G627" t="str">
            <v>商贸服务业</v>
          </cell>
          <cell r="H627" t="str">
            <v>闽侯县</v>
          </cell>
          <cell r="I627" t="str">
            <v>南通镇</v>
          </cell>
          <cell r="J627" t="str">
            <v>
总建筑面积16.5万㎡，主要建设物流仓储、配套酒店、办公、商业及附属设施等。
</v>
          </cell>
          <cell r="K627" t="str">
            <v>2017-2019</v>
          </cell>
          <cell r="L627">
            <v>92716</v>
          </cell>
          <cell r="M627">
            <v>0</v>
          </cell>
          <cell r="N627">
            <v>27815</v>
          </cell>
          <cell r="O627">
            <v>64901</v>
          </cell>
          <cell r="P627">
            <v>0</v>
          </cell>
          <cell r="Q627">
            <v>0</v>
          </cell>
          <cell r="R627">
            <v>0</v>
          </cell>
          <cell r="S627" t="str">
            <v>民营独资</v>
          </cell>
          <cell r="T627" t="str">
            <v>其它</v>
          </cell>
          <cell r="U627">
            <v>0</v>
          </cell>
          <cell r="V627" t="str">
            <v>
完成三通一平、土方施工。
</v>
          </cell>
          <cell r="W627">
            <v>25000</v>
          </cell>
          <cell r="X627" t="str">
            <v>
一季度仓库区基础完工；二季度仓库区主体结构吊装、装修围护施工完成，办公SOHO区桩基进场；三季度仓库区设备安装、室外道路、绿化、景观开始施工；四季度仓库区调试运行、交付使用，办公SOHO区地下室结构封顶。
</v>
          </cell>
          <cell r="Y627">
            <v>3</v>
          </cell>
        </row>
        <row r="627">
          <cell r="AA627">
            <v>288.87</v>
          </cell>
          <cell r="AB627">
            <v>0</v>
          </cell>
          <cell r="AC627">
            <v>0</v>
          </cell>
          <cell r="AD627">
            <v>0</v>
          </cell>
          <cell r="AE627">
            <v>0</v>
          </cell>
          <cell r="AF627">
            <v>0</v>
          </cell>
          <cell r="AG627" t="str">
            <v>
福建吴钢建材市场开发有限公司
</v>
          </cell>
          <cell r="AH627" t="str">
            <v>陈伟13960758777</v>
          </cell>
          <cell r="AI627" t="str">
            <v>郑学勇13338277888</v>
          </cell>
          <cell r="AJ627" t="str">
            <v>闽侯县</v>
          </cell>
          <cell r="AK627" t="str">
            <v>林颖</v>
          </cell>
          <cell r="AL627" t="str">
            <v>王绍知</v>
          </cell>
          <cell r="AM627" t="str">
            <v>计划新开工</v>
          </cell>
        </row>
        <row r="628">
          <cell r="B628" t="str">
            <v>闽侯海峡农副产品物流中心商业配套项目二期</v>
          </cell>
          <cell r="C628" t="str">
            <v>是</v>
          </cell>
          <cell r="D628" t="str">
            <v>是</v>
          </cell>
          <cell r="E628" t="str">
            <v>是</v>
          </cell>
          <cell r="F628" t="str">
            <v>否</v>
          </cell>
          <cell r="G628" t="str">
            <v>商贸服务业</v>
          </cell>
          <cell r="H628" t="str">
            <v>闽侯县</v>
          </cell>
          <cell r="I628" t="str">
            <v>南通镇</v>
          </cell>
          <cell r="J628" t="str">
            <v>
建筑面积约48万㎡，主要建设农业科技中心、农产品品牌展销中心、台湾/进口农产品交易中心、现代物流中心、供应链金融中心、电子商务中心、会展中心、农商企业总部中心共8大功能组团。
</v>
          </cell>
          <cell r="K628" t="str">
            <v>2017-2019</v>
          </cell>
          <cell r="L628">
            <v>175000</v>
          </cell>
          <cell r="M628">
            <v>0</v>
          </cell>
          <cell r="N628">
            <v>67300</v>
          </cell>
          <cell r="O628">
            <v>107700</v>
          </cell>
          <cell r="P628">
            <v>0</v>
          </cell>
          <cell r="Q628">
            <v>0</v>
          </cell>
          <cell r="R628">
            <v>0</v>
          </cell>
          <cell r="S628" t="str">
            <v>国有独资</v>
          </cell>
          <cell r="T628" t="str">
            <v>其它</v>
          </cell>
          <cell r="U628">
            <v>0</v>
          </cell>
          <cell r="V628" t="str">
            <v>
项目立项审批己完成、总平设计方案会审己召开，可研编制已完成初稿，地质勘察外业已完成，初步设计正在完善中。
</v>
          </cell>
          <cell r="W628">
            <v>20000</v>
          </cell>
          <cell r="X628" t="str">
            <v>
完成土地出让金补缴、规划总平及方案审批、施工图设计、施工监理招标、三通一平等。
</v>
          </cell>
          <cell r="Y628">
            <v>12</v>
          </cell>
        </row>
        <row r="628">
          <cell r="AA628">
            <v>130</v>
          </cell>
          <cell r="AB628">
            <v>0</v>
          </cell>
          <cell r="AC628">
            <v>0</v>
          </cell>
          <cell r="AD628">
            <v>0</v>
          </cell>
          <cell r="AE628">
            <v>0</v>
          </cell>
          <cell r="AF628">
            <v>0</v>
          </cell>
          <cell r="AG628" t="str">
            <v>
福州海峡物流有限公司
</v>
          </cell>
          <cell r="AH628" t="str">
            <v>彭传辉 执行董事兼总经理87983399、13290983399</v>
          </cell>
          <cell r="AI628" t="str">
            <v>彭传辉 执行董事兼总经理87983399、13290983399</v>
          </cell>
          <cell r="AJ628" t="str">
            <v>闽侯县</v>
          </cell>
          <cell r="AK628" t="str">
            <v>林颖</v>
          </cell>
          <cell r="AL628" t="str">
            <v>王绍知</v>
          </cell>
          <cell r="AM628" t="str">
            <v>计划新开工</v>
          </cell>
        </row>
        <row r="629">
          <cell r="B629" t="str">
            <v>万全（福州）共同配送中心</v>
          </cell>
          <cell r="C629" t="str">
            <v>新申报</v>
          </cell>
          <cell r="D629" t="str">
            <v>否</v>
          </cell>
          <cell r="E629" t="str">
            <v>否</v>
          </cell>
          <cell r="F629" t="str">
            <v>否</v>
          </cell>
          <cell r="G629" t="str">
            <v>商贸服务业</v>
          </cell>
          <cell r="H629" t="str">
            <v>闽侯县</v>
          </cell>
          <cell r="I629" t="str">
            <v>荆溪镇</v>
          </cell>
          <cell r="J629" t="str">
            <v>
建设3栋现代化钢制结构高架仓库。其中2栋为高度14m,面积均约1.5万㎡的常温仓库；1栋为高度20m,库容5万吨的立体冷库,可实现5℃～-25℃的多温区冷藏。仓库均安装喷淋消防系统,自动安防系统；配备高位钢制货架、自动化分拣、堆垛、提升、装卸机械等现代化物流设备；还自主研发使用仓储管理系统(WMS)以及配套读写码设备(RFID）,实现自动化、智能化管理。公司计划投入运输车辆150辆,其中50辆用于冷链运输。
</v>
          </cell>
          <cell r="K629" t="str">
            <v>2017-2018</v>
          </cell>
          <cell r="L629">
            <v>60000</v>
          </cell>
          <cell r="M629">
            <v>0</v>
          </cell>
          <cell r="N629">
            <v>25000</v>
          </cell>
          <cell r="O629">
            <v>35000</v>
          </cell>
          <cell r="P629">
            <v>0</v>
          </cell>
          <cell r="Q629">
            <v>0</v>
          </cell>
          <cell r="R629">
            <v>0</v>
          </cell>
          <cell r="S629" t="str">
            <v>民营独资
</v>
          </cell>
          <cell r="T629" t="str">
            <v>其他</v>
          </cell>
          <cell r="U629">
            <v>0</v>
          </cell>
          <cell r="V629" t="str">
            <v>
完成单体施工设计图，取得建设工程规划许可证，施工许可证。
</v>
          </cell>
          <cell r="W629">
            <v>15000</v>
          </cell>
          <cell r="X629" t="str">
            <v>
一季度三通一平；二季度施工图审查；三季度施工监理招标；四季度桩基施工。
</v>
          </cell>
          <cell r="Y629">
            <v>12</v>
          </cell>
        </row>
        <row r="629">
          <cell r="AA629">
            <v>141.17</v>
          </cell>
          <cell r="AB629">
            <v>141.17</v>
          </cell>
          <cell r="AC629">
            <v>0</v>
          </cell>
          <cell r="AD629">
            <v>0</v>
          </cell>
          <cell r="AE629">
            <v>0</v>
          </cell>
          <cell r="AF629">
            <v>0</v>
          </cell>
          <cell r="AG629" t="str">
            <v>
福建万全综合物流有限公司
</v>
          </cell>
          <cell r="AH629" t="str">
            <v>陈颖  13509388996</v>
          </cell>
          <cell r="AI629" t="str">
            <v>林若冰 13705069443</v>
          </cell>
          <cell r="AJ629" t="str">
            <v>闽侯县</v>
          </cell>
          <cell r="AK629" t="str">
            <v>林颖</v>
          </cell>
          <cell r="AL629" t="str">
            <v>王绍知</v>
          </cell>
          <cell r="AM629" t="str">
            <v>计划新开工</v>
          </cell>
        </row>
        <row r="630">
          <cell r="B630" t="str">
            <v>南通三盛商贸广场</v>
          </cell>
          <cell r="C630" t="str">
            <v>新申报</v>
          </cell>
          <cell r="D630" t="str">
            <v>否</v>
          </cell>
          <cell r="E630" t="str">
            <v>否</v>
          </cell>
          <cell r="F630" t="str">
            <v>否</v>
          </cell>
          <cell r="G630" t="str">
            <v>商贸服务业</v>
          </cell>
          <cell r="H630" t="str">
            <v>闽侯县</v>
          </cell>
          <cell r="I630" t="str">
            <v>南通镇</v>
          </cell>
          <cell r="J630" t="str">
            <v>
规划用地117亩，主要建设商务办公大楼、商住楼等。
</v>
          </cell>
          <cell r="K630" t="str">
            <v>2017-2020</v>
          </cell>
          <cell r="L630">
            <v>300000</v>
          </cell>
          <cell r="M630">
            <v>0</v>
          </cell>
          <cell r="N630">
            <v>300000</v>
          </cell>
          <cell r="O630">
            <v>0</v>
          </cell>
          <cell r="P630">
            <v>0</v>
          </cell>
          <cell r="Q630">
            <v>0</v>
          </cell>
          <cell r="R630">
            <v>0</v>
          </cell>
          <cell r="S630" t="str">
            <v>民营独资
</v>
          </cell>
          <cell r="T630" t="str">
            <v>其他</v>
          </cell>
          <cell r="U630">
            <v>0</v>
          </cell>
          <cell r="V630" t="str">
            <v>
土地完成出让
</v>
          </cell>
          <cell r="W630">
            <v>80000</v>
          </cell>
          <cell r="X630" t="str">
            <v>
一季度桩基施工，二季度桩基完工，三季度地下室开挖，四季度主体施工。
</v>
          </cell>
          <cell r="Y630">
            <v>3</v>
          </cell>
        </row>
        <row r="630">
          <cell r="AA630">
            <v>117</v>
          </cell>
          <cell r="AB630">
            <v>117</v>
          </cell>
          <cell r="AC630">
            <v>0</v>
          </cell>
          <cell r="AD630">
            <v>0</v>
          </cell>
          <cell r="AE630">
            <v>0</v>
          </cell>
          <cell r="AF630">
            <v>0</v>
          </cell>
          <cell r="AG630" t="str">
            <v>
福州宏盛开发有限公司
</v>
          </cell>
          <cell r="AH630" t="str">
            <v>林振国15060085417</v>
          </cell>
          <cell r="AI630" t="str">
            <v>林振国15060085417</v>
          </cell>
          <cell r="AJ630" t="str">
            <v>闽侯县</v>
          </cell>
          <cell r="AK630" t="str">
            <v>林颖</v>
          </cell>
          <cell r="AL630" t="str">
            <v>林峰（人大）</v>
          </cell>
          <cell r="AM630" t="str">
            <v>计划新开工</v>
          </cell>
        </row>
        <row r="631">
          <cell r="B631" t="str">
            <v>南通世茂嘉年华</v>
          </cell>
          <cell r="C631" t="str">
            <v>新申报</v>
          </cell>
          <cell r="D631" t="str">
            <v>否</v>
          </cell>
          <cell r="E631" t="str">
            <v>否</v>
          </cell>
          <cell r="F631" t="str">
            <v>否</v>
          </cell>
          <cell r="G631" t="str">
            <v>商贸服务业</v>
          </cell>
          <cell r="H631" t="str">
            <v>闽侯县</v>
          </cell>
          <cell r="I631" t="str">
            <v>南通镇</v>
          </cell>
          <cell r="J631" t="str">
            <v>
规划用地198亩，主要建设商贸服务中心、办公大楼等。
</v>
          </cell>
          <cell r="K631" t="str">
            <v>2017-2019</v>
          </cell>
          <cell r="L631">
            <v>180000</v>
          </cell>
          <cell r="M631">
            <v>0</v>
          </cell>
          <cell r="N631">
            <v>180000</v>
          </cell>
          <cell r="O631">
            <v>0</v>
          </cell>
          <cell r="P631">
            <v>0</v>
          </cell>
          <cell r="Q631">
            <v>0</v>
          </cell>
          <cell r="R631">
            <v>0</v>
          </cell>
          <cell r="S631" t="str">
            <v>民营独资
</v>
          </cell>
          <cell r="T631" t="str">
            <v>其他</v>
          </cell>
          <cell r="U631">
            <v>0</v>
          </cell>
          <cell r="V631" t="str">
            <v>
征地拆迁、周边路网建设
</v>
          </cell>
          <cell r="W631">
            <v>50000</v>
          </cell>
          <cell r="X631" t="str">
            <v>
一季度完成备案，二季度施工许可证办理，三季度桩基施工，四季度地下室开挖。
</v>
          </cell>
          <cell r="Y631">
            <v>9</v>
          </cell>
        </row>
        <row r="631">
          <cell r="AA631">
            <v>198</v>
          </cell>
          <cell r="AB631">
            <v>198</v>
          </cell>
          <cell r="AC631">
            <v>0</v>
          </cell>
          <cell r="AD631">
            <v>0</v>
          </cell>
          <cell r="AE631">
            <v>0</v>
          </cell>
          <cell r="AF631">
            <v>0</v>
          </cell>
          <cell r="AG631" t="str">
            <v>
南通世茂开发公司
</v>
          </cell>
          <cell r="AH631" t="str">
            <v>林天赐18750781033</v>
          </cell>
          <cell r="AI631" t="str">
            <v>林天赐18750781033</v>
          </cell>
          <cell r="AJ631" t="str">
            <v>闽侯县</v>
          </cell>
          <cell r="AK631" t="str">
            <v>林颖</v>
          </cell>
          <cell r="AL631" t="str">
            <v>林峰（人大）</v>
          </cell>
          <cell r="AM631" t="str">
            <v>计划新开工</v>
          </cell>
        </row>
        <row r="632">
          <cell r="B632" t="str">
            <v>宏东现代水产品交易市场</v>
          </cell>
          <cell r="C632" t="str">
            <v>预备前期</v>
          </cell>
          <cell r="D632" t="str">
            <v>预备前期</v>
          </cell>
          <cell r="E632" t="str">
            <v>是</v>
          </cell>
          <cell r="F632" t="str">
            <v>是</v>
          </cell>
          <cell r="G632" t="str">
            <v>商贸服务业</v>
          </cell>
          <cell r="H632" t="str">
            <v>连江县</v>
          </cell>
          <cell r="I632" t="str">
            <v>敖江镇
</v>
          </cell>
          <cell r="J632" t="str">
            <v>
建设建筑面积5万㎡的水产品交易中心，包括冷冻远洋水产品、海洋鲜活水产品、鲍鱼和海参产品、海鲜干货产品、海洋生物保健品及药品的交易与仓储中心及交易中心配套生活建筑。
</v>
          </cell>
          <cell r="K632" t="str">
            <v>2017-2018</v>
          </cell>
          <cell r="L632">
            <v>50000</v>
          </cell>
          <cell r="M632">
            <v>0</v>
          </cell>
          <cell r="N632">
            <v>30000</v>
          </cell>
          <cell r="O632">
            <v>2000</v>
          </cell>
          <cell r="P632">
            <v>0</v>
          </cell>
          <cell r="Q632">
            <v>0</v>
          </cell>
          <cell r="R632">
            <v>0</v>
          </cell>
          <cell r="S632" t="str">
            <v>民营控股与国有合资</v>
          </cell>
          <cell r="T632" t="str">
            <v>其他</v>
          </cell>
          <cell r="U632">
            <v>0</v>
          </cell>
          <cell r="V632" t="str">
            <v>
1.完成所有手续报批；
2.完成项目用地征迁工作；。
</v>
          </cell>
          <cell r="W632">
            <v>30000</v>
          </cell>
          <cell r="X632" t="str">
            <v>
一季度桩基施工完成60%；二季度桩基施工完成，完成地下室、3#市场配套楼、1#、2#、5#交易楼土方开挖；三季度完成3#、4#、6#、7#交易楼楼土方开挖、地下室主体施工、3#市场配套楼主体封顶、1#、2#、5#交易楼主体封顶；四季度完成所有主体建筑结构封顶。
</v>
          </cell>
          <cell r="Y632">
            <v>3</v>
          </cell>
        </row>
        <row r="632">
          <cell r="AA632">
            <v>69</v>
          </cell>
          <cell r="AB632">
            <v>69</v>
          </cell>
          <cell r="AC632">
            <v>0</v>
          </cell>
          <cell r="AD632">
            <v>0</v>
          </cell>
          <cell r="AE632">
            <v>0</v>
          </cell>
          <cell r="AF632">
            <v>0</v>
          </cell>
          <cell r="AG632" t="str">
            <v>
连江宏东水产品市场管理有限公司份公司
</v>
          </cell>
          <cell r="AH632" t="str">
            <v>余秀彬
13509386688
固话：0591-2612785</v>
          </cell>
          <cell r="AI632" t="str">
            <v>陈伦杰
15880012520</v>
          </cell>
          <cell r="AJ632" t="str">
            <v>连江县</v>
          </cell>
          <cell r="AK632" t="str">
            <v>郑立敏</v>
          </cell>
          <cell r="AL632" t="str">
            <v>林恒增</v>
          </cell>
          <cell r="AM632" t="str">
            <v>计划新开工</v>
          </cell>
        </row>
        <row r="633">
          <cell r="B633" t="str">
            <v>罗源闽光钢铁物流云商园项目</v>
          </cell>
          <cell r="C633" t="str">
            <v>新申报</v>
          </cell>
          <cell r="D633" t="str">
            <v>否</v>
          </cell>
          <cell r="E633" t="str">
            <v>否</v>
          </cell>
          <cell r="F633" t="str">
            <v>是</v>
          </cell>
          <cell r="G633" t="str">
            <v>商贸服务业</v>
          </cell>
          <cell r="H633" t="str">
            <v>罗源县</v>
          </cell>
          <cell r="I633" t="str">
            <v>松山镇</v>
          </cell>
          <cell r="J633" t="str">
            <v>
建设一栋大楼，一个云商物流园区，集仓储、物流、金融和贸易。
</v>
          </cell>
          <cell r="K633" t="str">
            <v>2017-2018</v>
          </cell>
          <cell r="L633">
            <v>200000</v>
          </cell>
        </row>
        <row r="633">
          <cell r="N633">
            <v>15000</v>
          </cell>
        </row>
        <row r="633">
          <cell r="S633" t="str">
            <v>民营独资</v>
          </cell>
          <cell r="T633" t="str">
            <v>其它</v>
          </cell>
          <cell r="U633">
            <v>0</v>
          </cell>
          <cell r="V633" t="str">
            <v>
完成规划。
</v>
          </cell>
          <cell r="W633">
            <v>8000</v>
          </cell>
          <cell r="X633" t="str">
            <v>
一季度开展相关前期审批工作；二季度完成前期工作并开工；三季度进行物流仓库主体施工；四季度物流仓库主体基本建成。
</v>
          </cell>
          <cell r="Y633">
            <v>6</v>
          </cell>
        </row>
        <row r="633">
          <cell r="AG633" t="str">
            <v>
罗源闽光钢铁有限公司
</v>
          </cell>
          <cell r="AH633" t="str">
            <v>范永刚,主任13705013388</v>
          </cell>
          <cell r="AI633" t="str">
            <v>于贤杰，13960919598</v>
          </cell>
          <cell r="AJ633" t="str">
            <v>罗源县</v>
          </cell>
          <cell r="AK633" t="str">
            <v>林心銮</v>
          </cell>
          <cell r="AL633" t="str">
            <v>高明</v>
          </cell>
          <cell r="AM633" t="str">
            <v>计划新开工</v>
          </cell>
        </row>
        <row r="634">
          <cell r="B634" t="str">
            <v>永泰智慧信息产业园（含市政道路）</v>
          </cell>
          <cell r="C634" t="str">
            <v>否</v>
          </cell>
          <cell r="D634" t="str">
            <v>否</v>
          </cell>
        </row>
        <row r="634">
          <cell r="F634" t="str">
            <v>否</v>
          </cell>
          <cell r="G634" t="str">
            <v>商贸服务业</v>
          </cell>
          <cell r="H634" t="str">
            <v>永泰县</v>
          </cell>
          <cell r="I634" t="str">
            <v>葛岭镇</v>
          </cell>
          <cell r="J634" t="str">
            <v>
占地面积1281亩，建筑面积108万㎡，包括企业总部楼宇、中小型企业研发楼等子项目，以及打造IT产业研发场所、IT相关产业终端产品生产基地。建设13条道路，道路总长为16.04公里，双向两车道，铺设沥青混凝土路面，其中包括城市次干道3条，红线宽度17米，设计时速30km/h；城市支路10条，红线宽度15-17米，设计时速20km/h。沿线共设置桥梁2座，总长193.28米，设置涵洞8道，总长120米。
</v>
          </cell>
          <cell r="K634" t="str">
            <v>2017-2020</v>
          </cell>
          <cell r="L634">
            <v>520000</v>
          </cell>
        </row>
        <row r="634">
          <cell r="S634" t="str">
            <v>其他</v>
          </cell>
          <cell r="T634" t="str">
            <v>其他</v>
          </cell>
          <cell r="U634">
            <v>0</v>
          </cell>
          <cell r="V634" t="str">
            <v>
完成项目洽谈、规划选址等前期工作
</v>
          </cell>
          <cell r="W634">
            <v>30000</v>
          </cell>
          <cell r="X634" t="str">
            <v>
完成园区部分次干道和支路建设。
</v>
          </cell>
          <cell r="Y634">
            <v>4</v>
          </cell>
        </row>
        <row r="634">
          <cell r="AE634" t="str">
            <v>无</v>
          </cell>
          <cell r="AF634" t="str">
            <v>无</v>
          </cell>
          <cell r="AG634" t="str">
            <v>
福建中海创自动化科技有限公司
</v>
          </cell>
        </row>
        <row r="634">
          <cell r="AI634" t="str">
            <v>黄启汉总经理13055789971</v>
          </cell>
          <cell r="AJ634" t="str">
            <v>永泰县</v>
          </cell>
          <cell r="AK634" t="str">
            <v>雷连鸣</v>
          </cell>
          <cell r="AL634" t="str">
            <v>关瑞祺</v>
          </cell>
          <cell r="AM634" t="str">
            <v>计划新开工</v>
          </cell>
        </row>
        <row r="635">
          <cell r="B635" t="str">
            <v>建筑大厦</v>
          </cell>
          <cell r="C635" t="str">
            <v>否</v>
          </cell>
          <cell r="D635" t="str">
            <v>否</v>
          </cell>
        </row>
        <row r="635">
          <cell r="F635" t="str">
            <v>否</v>
          </cell>
          <cell r="G635" t="str">
            <v>商贸服务业</v>
          </cell>
          <cell r="H635" t="str">
            <v>永泰县</v>
          </cell>
          <cell r="I635" t="str">
            <v>城峰镇</v>
          </cell>
          <cell r="J635" t="str">
            <v>
项目用地面积38.68亩，总建筑面积约107000㎡。地下室一层为设备用房、车库，一、二层楼为裙楼，三层至二十五层为办公用房。
</v>
          </cell>
          <cell r="K635" t="str">
            <v>2017-2019</v>
          </cell>
          <cell r="L635">
            <v>35000</v>
          </cell>
        </row>
        <row r="635">
          <cell r="N635">
            <v>35000</v>
          </cell>
        </row>
        <row r="635">
          <cell r="S635" t="str">
            <v>民营独资
</v>
          </cell>
          <cell r="T635" t="str">
            <v>其他</v>
          </cell>
          <cell r="U635">
            <v>0</v>
          </cell>
          <cell r="V635" t="str">
            <v>
完成前期审批手续。
</v>
          </cell>
          <cell r="W635">
            <v>20000</v>
          </cell>
          <cell r="X635" t="str">
            <v>
动工建设，并完成裙楼工程。
</v>
          </cell>
          <cell r="Y635">
            <v>8</v>
          </cell>
        </row>
        <row r="635">
          <cell r="AE635" t="str">
            <v>无</v>
          </cell>
          <cell r="AF635" t="str">
            <v>无</v>
          </cell>
          <cell r="AG635" t="str">
            <v>县住建局</v>
          </cell>
        </row>
        <row r="635">
          <cell r="AJ635" t="str">
            <v>永泰县</v>
          </cell>
          <cell r="AK635" t="str">
            <v>雷连鸣</v>
          </cell>
          <cell r="AL635" t="str">
            <v>张忠</v>
          </cell>
          <cell r="AM635" t="str">
            <v>计划新开工</v>
          </cell>
        </row>
        <row r="636">
          <cell r="B636" t="str">
            <v>阳光城丽景湾</v>
          </cell>
          <cell r="C636" t="str">
            <v>否</v>
          </cell>
          <cell r="D636" t="str">
            <v>否</v>
          </cell>
          <cell r="E636" t="str">
            <v>否</v>
          </cell>
          <cell r="F636" t="str">
            <v>否</v>
          </cell>
          <cell r="G636" t="str">
            <v>商贸服务业</v>
          </cell>
          <cell r="H636" t="str">
            <v>高新区</v>
          </cell>
          <cell r="I636" t="str">
            <v>南屿镇</v>
          </cell>
          <cell r="J636" t="str">
            <v>
规划占地85亩，建筑面积22万㎡。
</v>
          </cell>
          <cell r="K636" t="str">
            <v>2016-2019</v>
          </cell>
          <cell r="L636">
            <v>180000</v>
          </cell>
        </row>
        <row r="636">
          <cell r="N636">
            <v>180000</v>
          </cell>
        </row>
        <row r="636">
          <cell r="S636">
            <v>4</v>
          </cell>
          <cell r="T636">
            <v>3</v>
          </cell>
          <cell r="U636">
            <v>0</v>
          </cell>
          <cell r="V636" t="str">
            <v>
进行前期准备工作。
</v>
          </cell>
          <cell r="W636">
            <v>90000</v>
          </cell>
          <cell r="X636" t="str">
            <v>
一季度开始动工建设，二季度开始四栋主体工程建设，三季度开始销售，四季度主体建设。
</v>
          </cell>
          <cell r="Y636">
            <v>3</v>
          </cell>
        </row>
        <row r="636">
          <cell r="AA636">
            <v>85</v>
          </cell>
        </row>
        <row r="636">
          <cell r="AG636" t="str">
            <v>
福建阳光集团有限公司
</v>
          </cell>
        </row>
        <row r="636">
          <cell r="AI636" t="str">
            <v>林肖伟15396126969</v>
          </cell>
          <cell r="AJ636" t="str">
            <v>高新区</v>
          </cell>
          <cell r="AK636" t="str">
            <v>江智文</v>
          </cell>
          <cell r="AL636" t="str">
            <v>阮孝应</v>
          </cell>
          <cell r="AM636" t="str">
            <v>计划新开工</v>
          </cell>
        </row>
        <row r="637">
          <cell r="B637" t="str">
            <v>社会事业</v>
          </cell>
        </row>
        <row r="637">
          <cell r="J637">
            <v>22</v>
          </cell>
          <cell r="K637" t="str">
            <v>项</v>
          </cell>
          <cell r="L637">
            <v>884465</v>
          </cell>
        </row>
        <row r="637">
          <cell r="U637">
            <v>13100</v>
          </cell>
        </row>
        <row r="637">
          <cell r="W637">
            <v>256600</v>
          </cell>
        </row>
        <row r="638">
          <cell r="B638" t="str">
            <v>福州市怡山小学</v>
          </cell>
          <cell r="C638" t="str">
            <v>否</v>
          </cell>
          <cell r="D638" t="str">
            <v>否</v>
          </cell>
          <cell r="E638" t="str">
            <v>否</v>
          </cell>
          <cell r="F638" t="str">
            <v>否</v>
          </cell>
          <cell r="G638" t="str">
            <v>社会事业</v>
          </cell>
          <cell r="H638" t="str">
            <v>鼓楼区</v>
          </cell>
          <cell r="I638" t="str">
            <v>洪山镇</v>
          </cell>
          <cell r="J638" t="str">
            <v>
该项目规划用地面积约13627㎡。预计建筑面积约2.5万㎡。
</v>
          </cell>
          <cell r="K638" t="str">
            <v>2017.12-2019.09</v>
          </cell>
          <cell r="L638">
            <v>12000</v>
          </cell>
          <cell r="M638">
            <v>12000</v>
          </cell>
        </row>
        <row r="638">
          <cell r="S638" t="str">
            <v>
国有独资
</v>
          </cell>
          <cell r="T638" t="str">
            <v>其他</v>
          </cell>
          <cell r="U638">
            <v>0</v>
          </cell>
          <cell r="V638" t="str">
            <v>
至年底完成选址意见书，进行可行性研究报告的报审阶段。
</v>
          </cell>
          <cell r="W638">
            <v>1000</v>
          </cell>
          <cell r="X638" t="str">
            <v>
开工建设。
</v>
          </cell>
          <cell r="Y638">
            <v>12</v>
          </cell>
        </row>
        <row r="638">
          <cell r="AA638">
            <v>20.44</v>
          </cell>
          <cell r="AB638">
            <v>20.44</v>
          </cell>
        </row>
        <row r="638">
          <cell r="AG638" t="str">
            <v>
福州市鼓楼区教育局
</v>
          </cell>
          <cell r="AH638" t="str">
            <v>林发春
副局长
13609549585</v>
          </cell>
          <cell r="AI638" t="str">
            <v>程平建
科  员
13285913151</v>
          </cell>
          <cell r="AJ638" t="str">
            <v>鼓楼区</v>
          </cell>
          <cell r="AK638" t="str">
            <v>朱训志</v>
          </cell>
          <cell r="AL638" t="str">
            <v>郑云春</v>
          </cell>
          <cell r="AM638" t="str">
            <v>计划新开工</v>
          </cell>
        </row>
        <row r="639">
          <cell r="B639" t="str">
            <v>海峡演艺中心二期</v>
          </cell>
          <cell r="C639" t="str">
            <v>否</v>
          </cell>
        </row>
        <row r="639">
          <cell r="F639" t="str">
            <v>否</v>
          </cell>
          <cell r="G639" t="str">
            <v>社会事业</v>
          </cell>
          <cell r="H639" t="str">
            <v>鼓楼区</v>
          </cell>
          <cell r="I639" t="str">
            <v>南街街道</v>
          </cell>
          <cell r="J639" t="str">
            <v>
选址面积约4.6亩，征收房屋面积约0.68万㎡，户数44户。
</v>
          </cell>
          <cell r="K639" t="str">
            <v>2017.02-2019.12</v>
          </cell>
          <cell r="L639">
            <v>18000</v>
          </cell>
        </row>
        <row r="639">
          <cell r="U639">
            <v>0</v>
          </cell>
          <cell r="V639" t="str">
            <v>
办理前期手续。
</v>
          </cell>
          <cell r="W639">
            <v>12600</v>
          </cell>
          <cell r="X639" t="str">
            <v>
启动征迁。
</v>
          </cell>
          <cell r="Y639">
            <v>2</v>
          </cell>
        </row>
        <row r="639">
          <cell r="AG639" t="str">
            <v>
省文化厅
市市政公司
</v>
          </cell>
        </row>
        <row r="639">
          <cell r="AJ639" t="str">
            <v>鼓楼区</v>
          </cell>
          <cell r="AK639" t="str">
            <v>朱训志</v>
          </cell>
          <cell r="AL639" t="str">
            <v>薛侃</v>
          </cell>
          <cell r="AM639" t="str">
            <v>计划新开工</v>
          </cell>
        </row>
        <row r="640">
          <cell r="B640" t="str">
            <v>福州华伦中学搬迁新建校区</v>
          </cell>
          <cell r="C640" t="str">
            <v>否</v>
          </cell>
          <cell r="D640" t="str">
            <v>否</v>
          </cell>
          <cell r="E640" t="str">
            <v>否</v>
          </cell>
          <cell r="F640" t="str">
            <v>否</v>
          </cell>
          <cell r="G640" t="str">
            <v>社会事业</v>
          </cell>
          <cell r="H640" t="str">
            <v>台江区</v>
          </cell>
          <cell r="I640" t="str">
            <v>鳌峰街道</v>
          </cell>
          <cell r="J640" t="str">
            <v>
新增用地面积约20亩，总建筑面积4.1万㎡。办学规模为小学12班，初中30班，容纳学生2160人。建设内容主要包括新建教学综合楼及附属办公楼，按标准化学校添置教学设备、水电增容等。
</v>
          </cell>
          <cell r="K640" t="str">
            <v>2017-2019</v>
          </cell>
          <cell r="L640">
            <v>16000</v>
          </cell>
          <cell r="M640">
            <v>0</v>
          </cell>
          <cell r="N640">
            <v>16000</v>
          </cell>
          <cell r="O640">
            <v>0</v>
          </cell>
          <cell r="P640">
            <v>0</v>
          </cell>
          <cell r="Q640">
            <v>0</v>
          </cell>
          <cell r="R640">
            <v>0</v>
          </cell>
          <cell r="S640" t="str">
            <v>民营独资</v>
          </cell>
          <cell r="T640" t="str">
            <v>其他</v>
          </cell>
          <cell r="U640">
            <v>0</v>
          </cell>
          <cell r="V640" t="str">
            <v>
进行前期建审工作。
</v>
          </cell>
          <cell r="W640">
            <v>10000</v>
          </cell>
          <cell r="X640" t="str">
            <v>
完成前期建审工作，开工建设。
</v>
          </cell>
          <cell r="Y640">
            <v>12</v>
          </cell>
        </row>
        <row r="640">
          <cell r="AA640">
            <v>19.99</v>
          </cell>
          <cell r="AB640">
            <v>19.99</v>
          </cell>
          <cell r="AC640">
            <v>0</v>
          </cell>
          <cell r="AD640">
            <v>0</v>
          </cell>
          <cell r="AE640">
            <v>0</v>
          </cell>
          <cell r="AF640">
            <v>0</v>
          </cell>
          <cell r="AG640" t="str">
            <v>
福州华伦中学
</v>
          </cell>
          <cell r="AH640" t="str">
            <v>唐锦涛
13328228258</v>
          </cell>
        </row>
        <row r="640">
          <cell r="AJ640" t="str">
            <v>台江区</v>
          </cell>
          <cell r="AK640" t="str">
            <v>孙利</v>
          </cell>
          <cell r="AL640" t="str">
            <v>雷成财</v>
          </cell>
          <cell r="AM640" t="str">
            <v>计划新开工</v>
          </cell>
        </row>
        <row r="641">
          <cell r="B641" t="str">
            <v>鳌峰学校新建</v>
          </cell>
          <cell r="C641" t="str">
            <v>否</v>
          </cell>
          <cell r="D641" t="str">
            <v>否</v>
          </cell>
          <cell r="E641" t="str">
            <v>否</v>
          </cell>
          <cell r="F641" t="str">
            <v>否</v>
          </cell>
          <cell r="G641" t="str">
            <v>社会事业</v>
          </cell>
          <cell r="H641" t="str">
            <v>台江区</v>
          </cell>
          <cell r="I641" t="str">
            <v>鳌峰街道</v>
          </cell>
          <cell r="J641" t="str">
            <v>
新增用地面积约46.8亩，总建筑面积5.8万㎡，新建一所九年一贯制学校,办学规模为小学42班，容纳学生1890人；初中24班,容纳学生1200人。包括新建教学综合楼及附属办公楼，按标准化学校添置教学设备、水电增容等。
</v>
          </cell>
          <cell r="K641" t="str">
            <v>2017-2019</v>
          </cell>
          <cell r="L641">
            <v>30339</v>
          </cell>
          <cell r="M641">
            <v>30339</v>
          </cell>
          <cell r="N641">
            <v>0</v>
          </cell>
          <cell r="O641">
            <v>0</v>
          </cell>
          <cell r="P641">
            <v>0</v>
          </cell>
          <cell r="Q641">
            <v>0</v>
          </cell>
          <cell r="R641">
            <v>0</v>
          </cell>
          <cell r="S641" t="str">
            <v>国有独资</v>
          </cell>
          <cell r="T641" t="str">
            <v>其他</v>
          </cell>
          <cell r="U641">
            <v>0</v>
          </cell>
          <cell r="V641" t="str">
            <v>
进行前期建审工作。
</v>
          </cell>
          <cell r="W641">
            <v>15000</v>
          </cell>
          <cell r="X641" t="str">
            <v>
完成前期建审工作，开工建设。
</v>
          </cell>
          <cell r="Y641">
            <v>12</v>
          </cell>
        </row>
        <row r="641">
          <cell r="AA641">
            <v>46.8</v>
          </cell>
          <cell r="AB641">
            <v>46.8</v>
          </cell>
          <cell r="AC641">
            <v>0</v>
          </cell>
          <cell r="AD641">
            <v>0</v>
          </cell>
          <cell r="AE641">
            <v>0</v>
          </cell>
          <cell r="AF641">
            <v>0</v>
          </cell>
          <cell r="AG641" t="str">
            <v>
福州市江滨建设开发公司
</v>
          </cell>
          <cell r="AH641" t="str">
            <v>董建峰13506991980</v>
          </cell>
        </row>
        <row r="641">
          <cell r="AJ641" t="str">
            <v>台江区</v>
          </cell>
          <cell r="AK641" t="str">
            <v>孙利</v>
          </cell>
          <cell r="AL641" t="str">
            <v>雷成财</v>
          </cell>
          <cell r="AM641" t="str">
            <v>计划新开工</v>
          </cell>
        </row>
        <row r="642">
          <cell r="B642" t="str">
            <v>晋安区妇幼保健医院改扩建项目</v>
          </cell>
          <cell r="C642" t="str">
            <v>2017计划新开工</v>
          </cell>
          <cell r="D642" t="str">
            <v>否</v>
          </cell>
          <cell r="E642" t="str">
            <v>否</v>
          </cell>
          <cell r="F642" t="str">
            <v>否</v>
          </cell>
          <cell r="G642" t="str">
            <v>社会事业</v>
          </cell>
          <cell r="H642" t="str">
            <v>晋安区</v>
          </cell>
          <cell r="I642" t="str">
            <v>新店镇</v>
          </cell>
          <cell r="J642" t="str">
            <v>
项目西侧南平西路、北侧健康路，总用地11210㎡，总建筑面积44601㎡，其中一期建筑面积12692㎡
</v>
          </cell>
          <cell r="K642" t="str">
            <v>2017-2020</v>
          </cell>
          <cell r="L642">
            <v>37700</v>
          </cell>
          <cell r="M642">
            <v>18500</v>
          </cell>
          <cell r="N642">
            <v>0</v>
          </cell>
          <cell r="O642">
            <v>0</v>
          </cell>
          <cell r="P642">
            <v>0</v>
          </cell>
          <cell r="Q642">
            <v>0</v>
          </cell>
          <cell r="R642">
            <v>0</v>
          </cell>
          <cell r="S642" t="str">
            <v>国有独资</v>
          </cell>
          <cell r="T642" t="str">
            <v>否</v>
          </cell>
          <cell r="U642">
            <v>0</v>
          </cell>
          <cell r="V642" t="str">
            <v>
前期规划设计。
</v>
          </cell>
          <cell r="W642">
            <v>3000</v>
          </cell>
          <cell r="X642" t="str">
            <v>
动工建设。
</v>
          </cell>
          <cell r="Y642">
            <v>10</v>
          </cell>
        </row>
        <row r="642">
          <cell r="AA642">
            <v>300</v>
          </cell>
          <cell r="AB642">
            <v>0</v>
          </cell>
          <cell r="AC642">
            <v>0</v>
          </cell>
          <cell r="AD642">
            <v>0</v>
          </cell>
          <cell r="AE642">
            <v>0</v>
          </cell>
          <cell r="AF642">
            <v>0</v>
          </cell>
          <cell r="AG642" t="str">
            <v>
晋安区妇幼保健医院
</v>
          </cell>
          <cell r="AH642" t="str">
            <v>黄榕钦
13788872290</v>
          </cell>
          <cell r="AI642" t="str">
            <v>黄榕钦
13788872290</v>
          </cell>
          <cell r="AJ642" t="str">
            <v>晋安区</v>
          </cell>
          <cell r="AK642" t="str">
            <v>张定锋</v>
          </cell>
          <cell r="AL642" t="str">
            <v>李春</v>
          </cell>
          <cell r="AM642" t="str">
            <v>计划新开工</v>
          </cell>
        </row>
        <row r="643">
          <cell r="B643" t="str">
            <v>岳峰中学</v>
          </cell>
          <cell r="C643" t="str">
            <v>2017计划新开工</v>
          </cell>
          <cell r="D643" t="str">
            <v>否</v>
          </cell>
          <cell r="E643" t="str">
            <v>否</v>
          </cell>
          <cell r="F643" t="str">
            <v>否</v>
          </cell>
          <cell r="G643" t="str">
            <v>社会事业</v>
          </cell>
          <cell r="H643" t="str">
            <v>晋安区</v>
          </cell>
          <cell r="I643" t="str">
            <v>岳峰镇</v>
          </cell>
          <cell r="J643" t="str">
            <v>
占地约72.88亩，建筑面积44324㎡，计容面积40084㎡。
</v>
          </cell>
          <cell r="K643" t="str">
            <v>2017-2018</v>
          </cell>
          <cell r="L643">
            <v>53000</v>
          </cell>
          <cell r="M643">
            <v>53000</v>
          </cell>
          <cell r="N643">
            <v>0</v>
          </cell>
          <cell r="O643">
            <v>0</v>
          </cell>
          <cell r="P643">
            <v>0</v>
          </cell>
          <cell r="Q643">
            <v>0</v>
          </cell>
          <cell r="R643">
            <v>0</v>
          </cell>
          <cell r="S643" t="str">
            <v>国有独资</v>
          </cell>
          <cell r="T643" t="str">
            <v>否</v>
          </cell>
          <cell r="U643">
            <v>0</v>
          </cell>
          <cell r="V643" t="str">
            <v>
前期报批。
</v>
          </cell>
          <cell r="W643">
            <v>5000</v>
          </cell>
          <cell r="X643" t="str">
            <v>
动工建设。
</v>
          </cell>
          <cell r="Y643">
            <v>12</v>
          </cell>
        </row>
        <row r="643">
          <cell r="AB643">
            <v>0</v>
          </cell>
          <cell r="AC643">
            <v>0</v>
          </cell>
          <cell r="AD643">
            <v>0</v>
          </cell>
          <cell r="AE643">
            <v>0</v>
          </cell>
          <cell r="AF643">
            <v>0</v>
          </cell>
          <cell r="AG643" t="str">
            <v>
晋安区教育局
</v>
          </cell>
          <cell r="AH643" t="str">
            <v>李子全
13055789069</v>
          </cell>
          <cell r="AI643" t="str">
            <v>李子全
13055789069</v>
          </cell>
          <cell r="AJ643" t="str">
            <v>晋安区</v>
          </cell>
          <cell r="AK643" t="str">
            <v>张定锋</v>
          </cell>
          <cell r="AL643" t="str">
            <v>李春</v>
          </cell>
          <cell r="AM643" t="str">
            <v>计划新开工</v>
          </cell>
        </row>
        <row r="644">
          <cell r="B644" t="str">
            <v>福州市晋安区医院改扩建工程</v>
          </cell>
          <cell r="C644" t="str">
            <v>2017计划新开工</v>
          </cell>
          <cell r="D644" t="str">
            <v>是</v>
          </cell>
          <cell r="E644" t="str">
            <v>是</v>
          </cell>
          <cell r="F644" t="str">
            <v>否</v>
          </cell>
          <cell r="G644" t="str">
            <v>社会事业</v>
          </cell>
          <cell r="H644" t="str">
            <v>晋安区</v>
          </cell>
          <cell r="I644" t="str">
            <v>鼓山镇</v>
          </cell>
          <cell r="J644" t="str">
            <v>
项目位于连江中路东侧，总用地面积15871.99㎡，总建筑面积63627㎡，其中一期建筑面积255227㎡
</v>
          </cell>
          <cell r="K644" t="str">
            <v>2017-2021</v>
          </cell>
          <cell r="L644">
            <v>54000</v>
          </cell>
          <cell r="M644">
            <v>54000</v>
          </cell>
          <cell r="N644">
            <v>0</v>
          </cell>
          <cell r="O644">
            <v>0</v>
          </cell>
          <cell r="P644">
            <v>0</v>
          </cell>
          <cell r="Q644">
            <v>0</v>
          </cell>
          <cell r="R644">
            <v>0</v>
          </cell>
          <cell r="S644" t="str">
            <v>国有独资</v>
          </cell>
          <cell r="T644" t="str">
            <v>否</v>
          </cell>
          <cell r="U644">
            <v>0</v>
          </cell>
          <cell r="V644" t="str">
            <v>
前期规划。
</v>
          </cell>
          <cell r="W644">
            <v>3000</v>
          </cell>
          <cell r="X644" t="str">
            <v>
动工建设。
</v>
          </cell>
          <cell r="Y644">
            <v>10</v>
          </cell>
        </row>
        <row r="644">
          <cell r="AA644">
            <v>0</v>
          </cell>
          <cell r="AB644">
            <v>0</v>
          </cell>
          <cell r="AC644">
            <v>0</v>
          </cell>
          <cell r="AD644">
            <v>0</v>
          </cell>
          <cell r="AE644">
            <v>0</v>
          </cell>
          <cell r="AF644">
            <v>0</v>
          </cell>
          <cell r="AG644" t="str">
            <v>
福州市晋安区医院
</v>
          </cell>
          <cell r="AH644" t="str">
            <v>许景强
13960783231</v>
          </cell>
          <cell r="AI644" t="str">
            <v>许景强
13960783231</v>
          </cell>
          <cell r="AJ644" t="str">
            <v>晋安区</v>
          </cell>
          <cell r="AK644" t="str">
            <v>张定锋</v>
          </cell>
          <cell r="AL644" t="str">
            <v>李春</v>
          </cell>
          <cell r="AM644" t="str">
            <v>计划新开工</v>
          </cell>
        </row>
        <row r="645">
          <cell r="B645" t="str">
            <v>福州海西口腔医院及陶行知国际教育交流中心</v>
          </cell>
          <cell r="C645" t="str">
            <v>预备前期</v>
          </cell>
          <cell r="D645" t="str">
            <v>预备前期</v>
          </cell>
          <cell r="E645" t="str">
            <v>是</v>
          </cell>
          <cell r="F645" t="str">
            <v>是</v>
          </cell>
          <cell r="G645" t="str">
            <v>社会事业</v>
          </cell>
          <cell r="H645" t="str">
            <v>福清市</v>
          </cell>
          <cell r="I645" t="str">
            <v>龙江街道</v>
          </cell>
          <cell r="J645" t="str">
            <v>
总建筑面积8.07万㎡，建设陶行知国际交流中心、陶行知国际教育中心、福州海西口腔医院、眼耳鼻喉专科医院、病房综合楼及配套宿舍等。
</v>
          </cell>
          <cell r="K645" t="str">
            <v>2016-2018</v>
          </cell>
          <cell r="L645">
            <v>50106</v>
          </cell>
        </row>
        <row r="645">
          <cell r="N645">
            <v>50106</v>
          </cell>
        </row>
        <row r="645">
          <cell r="S645" t="str">
            <v>民营独资</v>
          </cell>
          <cell r="T645" t="str">
            <v>其他</v>
          </cell>
          <cell r="U645">
            <v>9500</v>
          </cell>
          <cell r="V645" t="str">
            <v>
土地已清表围挡，业主正在办理施工许可证。
</v>
          </cell>
          <cell r="W645">
            <v>5000</v>
          </cell>
          <cell r="X645" t="str">
            <v>
一至四季度做好项目前期手续报批工作。
</v>
          </cell>
          <cell r="Y645">
            <v>9</v>
          </cell>
        </row>
        <row r="645">
          <cell r="AG645" t="str">
            <v>
福州海西口腔医院有限公司
</v>
          </cell>
          <cell r="AH645" t="str">
            <v>甘军联13809525950</v>
          </cell>
          <cell r="AI645" t="str">
            <v>王朝淦13809535218</v>
          </cell>
          <cell r="AJ645" t="str">
            <v>福清市</v>
          </cell>
          <cell r="AK645" t="str">
            <v>张帆</v>
          </cell>
          <cell r="AL645" t="str">
            <v>李春</v>
          </cell>
          <cell r="AM645" t="str">
            <v>计划新开工</v>
          </cell>
        </row>
        <row r="646">
          <cell r="B646" t="str">
            <v>市委党校新校区项目</v>
          </cell>
        </row>
        <row r="646">
          <cell r="E646" t="str">
            <v>否</v>
          </cell>
          <cell r="F646" t="str">
            <v>否</v>
          </cell>
          <cell r="G646" t="str">
            <v>社会事业</v>
          </cell>
          <cell r="H646" t="str">
            <v>福清市</v>
          </cell>
          <cell r="I646" t="str">
            <v>龙江街道</v>
          </cell>
          <cell r="J646" t="str">
            <v>
主要建设1#学研楼、2#-3#教学楼及会务中心、4#-6#学员宿舍楼及其他配套设施，总建筑面积27443.27㎡，其中地下室建筑面积5991.98㎡。
</v>
          </cell>
          <cell r="K646" t="str">
            <v>2017-2018</v>
          </cell>
          <cell r="L646">
            <v>14096</v>
          </cell>
        </row>
        <row r="646">
          <cell r="U646">
            <v>600</v>
          </cell>
          <cell r="V646" t="str">
            <v>
完成施工图设计与图审工作。
</v>
          </cell>
          <cell r="W646">
            <v>10000</v>
          </cell>
          <cell r="X646" t="str">
            <v>
一、二季度前期工作，三、四季度部分工程建设。
</v>
          </cell>
          <cell r="Y646">
            <v>4</v>
          </cell>
        </row>
        <row r="646">
          <cell r="AG646" t="str">
            <v>
福清市城建投资控股有限公司
</v>
          </cell>
          <cell r="AH646" t="str">
            <v>刘云忠13655062199</v>
          </cell>
        </row>
        <row r="646">
          <cell r="AJ646" t="str">
            <v>福清市</v>
          </cell>
          <cell r="AK646" t="str">
            <v>张帆</v>
          </cell>
          <cell r="AL646" t="str">
            <v>李春</v>
          </cell>
          <cell r="AM646" t="str">
            <v>计划新开工</v>
          </cell>
        </row>
        <row r="647">
          <cell r="B647" t="str">
            <v>福州软件职业技术学院长乐新校区</v>
          </cell>
          <cell r="C647" t="str">
            <v>预备前期</v>
          </cell>
          <cell r="D647" t="str">
            <v>预备前期</v>
          </cell>
          <cell r="E647" t="str">
            <v>是</v>
          </cell>
          <cell r="F647" t="str">
            <v>是</v>
          </cell>
          <cell r="G647" t="str">
            <v>社会事业</v>
          </cell>
          <cell r="H647" t="str">
            <v>长乐市</v>
          </cell>
          <cell r="I647" t="str">
            <v>湖南镇
文岭镇</v>
          </cell>
          <cell r="J647" t="str">
            <v>
总建筑面积约28.6万㎡，主要建设综合楼、学院教学、行政楼、函授楼、外教楼、研究用房、学生教工宿舍、食堂、体育运动设施及配套等。
</v>
          </cell>
          <cell r="K647" t="str">
            <v>2017-2018</v>
          </cell>
          <cell r="L647">
            <v>80000</v>
          </cell>
          <cell r="M647">
            <v>0</v>
          </cell>
          <cell r="N647">
            <v>50000</v>
          </cell>
          <cell r="O647">
            <v>30000</v>
          </cell>
          <cell r="P647">
            <v>0</v>
          </cell>
          <cell r="Q647">
            <v>0</v>
          </cell>
          <cell r="R647">
            <v>0</v>
          </cell>
          <cell r="S647" t="str">
            <v>民营独资</v>
          </cell>
          <cell r="T647" t="str">
            <v>其它</v>
          </cell>
          <cell r="U647">
            <v>0</v>
          </cell>
          <cell r="V647" t="str">
            <v>
完成交地约290亩，地勘完成，正在场地平整和试桩。
</v>
          </cell>
          <cell r="W647">
            <v>69000</v>
          </cell>
          <cell r="X647" t="str">
            <v>
一季度至四季度建设并完成一期教学主楼、宿舍、食堂、后勤楼等。
</v>
          </cell>
          <cell r="Y647">
            <v>1</v>
          </cell>
        </row>
        <row r="647">
          <cell r="AA647">
            <v>536</v>
          </cell>
          <cell r="AB647">
            <v>536</v>
          </cell>
          <cell r="AC647">
            <v>350</v>
          </cell>
          <cell r="AD647">
            <v>350</v>
          </cell>
        </row>
        <row r="647">
          <cell r="AG647" t="str">
            <v>
福州软件职业技术学院
</v>
          </cell>
          <cell r="AH647" t="str">
            <v>张浩宇18650751299</v>
          </cell>
          <cell r="AI647" t="str">
            <v>郭捷15280090528
王政军13959180038，596463930@qq.com</v>
          </cell>
          <cell r="AJ647" t="str">
            <v>长乐市</v>
          </cell>
          <cell r="AK647" t="str">
            <v>蔡劲松</v>
          </cell>
          <cell r="AL647" t="str">
            <v>李春</v>
          </cell>
          <cell r="AM647" t="str">
            <v>计划新开工</v>
          </cell>
        </row>
        <row r="648">
          <cell r="B648" t="str">
            <v>长乐斯坦福医疗卫生商业商务项目</v>
          </cell>
          <cell r="C648" t="str">
            <v>2016计划新开工</v>
          </cell>
          <cell r="D648" t="str">
            <v>计划新开工</v>
          </cell>
          <cell r="E648" t="str">
            <v>是</v>
          </cell>
          <cell r="F648" t="str">
            <v>是</v>
          </cell>
          <cell r="G648" t="str">
            <v>社会事业</v>
          </cell>
          <cell r="H648" t="str">
            <v>长乐市</v>
          </cell>
          <cell r="I648" t="str">
            <v>营前街道</v>
          </cell>
          <cell r="J648" t="str">
            <v>
用地30亩，建设以第四代G4射波刀医疗为主，兼肿瘤早期监测与体检的医院。
</v>
          </cell>
          <cell r="K648" t="str">
            <v>2017-2019</v>
          </cell>
          <cell r="L648">
            <v>20000</v>
          </cell>
          <cell r="M648">
            <v>0</v>
          </cell>
          <cell r="N648">
            <v>10000</v>
          </cell>
          <cell r="O648">
            <v>10000</v>
          </cell>
          <cell r="P648">
            <v>0</v>
          </cell>
          <cell r="Q648">
            <v>0</v>
          </cell>
          <cell r="R648">
            <v>0</v>
          </cell>
          <cell r="S648" t="str">
            <v>民营独资</v>
          </cell>
          <cell r="T648" t="str">
            <v>其它</v>
          </cell>
          <cell r="U648">
            <v>0</v>
          </cell>
          <cell r="V648" t="str">
            <v>
围墙完成，土方工程基本完成。
</v>
          </cell>
          <cell r="W648">
            <v>12000</v>
          </cell>
          <cell r="X648" t="str">
            <v>
一、二季度开展施工图设计及各项建设审批手续。三、四季度主体工程建设。
</v>
          </cell>
          <cell r="Y648">
            <v>10</v>
          </cell>
        </row>
        <row r="648">
          <cell r="AA648">
            <v>30</v>
          </cell>
          <cell r="AB648">
            <v>30</v>
          </cell>
        </row>
        <row r="648">
          <cell r="AG648" t="str">
            <v>
长乐斯坦福医院
</v>
          </cell>
          <cell r="AH648" t="str">
            <v>刘宜俤13799941885</v>
          </cell>
          <cell r="AI648" t="str">
            <v>刘宜俤13799941885</v>
          </cell>
          <cell r="AJ648" t="str">
            <v>长乐市</v>
          </cell>
          <cell r="AK648" t="str">
            <v>蔡劲松</v>
          </cell>
          <cell r="AL648" t="str">
            <v>李春</v>
          </cell>
          <cell r="AM648" t="str">
            <v>计划新开工</v>
          </cell>
        </row>
        <row r="649">
          <cell r="B649" t="str">
            <v>长乐椿萱乐老年公寓项目</v>
          </cell>
          <cell r="C649" t="str">
            <v>2016计划新开工</v>
          </cell>
          <cell r="D649" t="str">
            <v>计划新开工</v>
          </cell>
          <cell r="E649" t="str">
            <v>是</v>
          </cell>
          <cell r="F649" t="str">
            <v>是</v>
          </cell>
          <cell r="G649" t="str">
            <v>社会事业</v>
          </cell>
          <cell r="H649" t="str">
            <v>长乐市</v>
          </cell>
          <cell r="I649" t="str">
            <v>吴航街道</v>
          </cell>
          <cell r="J649" t="str">
            <v>
用地249.49亩，建设老年休闲公寓。其中，一期开发建设75亩。
</v>
          </cell>
          <cell r="K649" t="str">
            <v>2017-2018</v>
          </cell>
          <cell r="L649">
            <v>50000</v>
          </cell>
          <cell r="M649">
            <v>0</v>
          </cell>
          <cell r="N649">
            <v>18000</v>
          </cell>
          <cell r="O649">
            <v>32000</v>
          </cell>
          <cell r="P649">
            <v>0</v>
          </cell>
          <cell r="Q649">
            <v>0</v>
          </cell>
          <cell r="R649">
            <v>0</v>
          </cell>
          <cell r="S649" t="str">
            <v>民营独资</v>
          </cell>
          <cell r="T649" t="str">
            <v>其它</v>
          </cell>
          <cell r="U649">
            <v>0</v>
          </cell>
          <cell r="V649" t="str">
            <v>
正在电杆搬迁。
</v>
          </cell>
          <cell r="W649">
            <v>42000</v>
          </cell>
          <cell r="X649" t="str">
            <v>
一至四季度主体结构施工。
</v>
          </cell>
          <cell r="Y649">
            <v>5</v>
          </cell>
        </row>
        <row r="649">
          <cell r="AA649">
            <v>250</v>
          </cell>
          <cell r="AB649">
            <v>100</v>
          </cell>
        </row>
        <row r="649">
          <cell r="AG649" t="str">
            <v>
椿萱乐投资有限公司
</v>
          </cell>
          <cell r="AH649" t="str">
            <v>武美华13600816890</v>
          </cell>
          <cell r="AI649" t="str">
            <v>武美华13600816890
姜董事13805010597</v>
          </cell>
          <cell r="AJ649" t="str">
            <v>长乐市</v>
          </cell>
          <cell r="AK649" t="str">
            <v>蔡劲松</v>
          </cell>
          <cell r="AL649" t="str">
            <v>李春</v>
          </cell>
          <cell r="AM649" t="str">
            <v>计划新开工</v>
          </cell>
        </row>
        <row r="650">
          <cell r="B650" t="str">
            <v>闽侯县第二实验小学</v>
          </cell>
          <cell r="C650" t="str">
            <v>新申报</v>
          </cell>
          <cell r="D650" t="str">
            <v>否</v>
          </cell>
          <cell r="E650" t="str">
            <v>是</v>
          </cell>
          <cell r="F650" t="str">
            <v>否</v>
          </cell>
          <cell r="G650" t="str">
            <v>社会事业</v>
          </cell>
          <cell r="H650" t="str">
            <v>闽侯县</v>
          </cell>
          <cell r="I650" t="str">
            <v>甘蔗街道</v>
          </cell>
          <cell r="J650" t="str">
            <v>
新增招生1620人，建筑总面积34815.5㎡，主要建设教学楼、综合楼、连廊、地下室、室外操场和相关配套。
</v>
          </cell>
          <cell r="K650" t="str">
            <v>2017-2018</v>
          </cell>
          <cell r="L650">
            <v>12000</v>
          </cell>
          <cell r="M650">
            <v>12000</v>
          </cell>
          <cell r="N650">
            <v>0</v>
          </cell>
          <cell r="O650">
            <v>0</v>
          </cell>
          <cell r="P650">
            <v>0</v>
          </cell>
          <cell r="Q650">
            <v>0</v>
          </cell>
          <cell r="R650">
            <v>0</v>
          </cell>
          <cell r="S650" t="str">
            <v>国有独资</v>
          </cell>
          <cell r="T650" t="str">
            <v>其他</v>
          </cell>
          <cell r="U650">
            <v>0</v>
          </cell>
          <cell r="V650" t="str">
            <v>
7月13日在闽侯县城乡规划局获得《建设项目选址意见书》，环评等相关手续正在办理中。
</v>
          </cell>
          <cell r="W650">
            <v>3000</v>
          </cell>
          <cell r="X650" t="str">
            <v>
一季度施工、监理招标；二季度桩基施工；三季度地下室施工；四季度教学楼、综合楼连廊等基础及主体施工。
</v>
          </cell>
          <cell r="Y650">
            <v>6</v>
          </cell>
        </row>
        <row r="650">
          <cell r="AA650">
            <v>35</v>
          </cell>
          <cell r="AB650">
            <v>35</v>
          </cell>
          <cell r="AC650">
            <v>0</v>
          </cell>
          <cell r="AD650">
            <v>0</v>
          </cell>
          <cell r="AE650">
            <v>0</v>
          </cell>
          <cell r="AF650">
            <v>0</v>
          </cell>
          <cell r="AG650" t="str">
            <v>
闽侯县甘蔗小学学区
</v>
          </cell>
          <cell r="AH650" t="str">
            <v>赵建飞13705928550</v>
          </cell>
          <cell r="AI650" t="str">
            <v>杨立堂13705037578</v>
          </cell>
          <cell r="AJ650" t="str">
            <v>闽侯县</v>
          </cell>
          <cell r="AK650" t="str">
            <v>林颖</v>
          </cell>
          <cell r="AL650" t="str">
            <v>林峰（人大）</v>
          </cell>
          <cell r="AM650" t="str">
            <v>计划新开工</v>
          </cell>
        </row>
        <row r="651">
          <cell r="B651" t="str">
            <v>闽侯县精神病医院迁建项目</v>
          </cell>
          <cell r="C651" t="str">
            <v>新申报</v>
          </cell>
          <cell r="D651" t="str">
            <v>否</v>
          </cell>
          <cell r="E651" t="str">
            <v>否</v>
          </cell>
          <cell r="F651" t="str">
            <v>否</v>
          </cell>
          <cell r="G651" t="str">
            <v>社会事业</v>
          </cell>
          <cell r="H651" t="str">
            <v>闽侯县</v>
          </cell>
          <cell r="I651" t="str">
            <v>祥谦镇</v>
          </cell>
          <cell r="J651" t="str">
            <v>
用地面积44009.10㎡(合66亩)，项目一期用地35亩，建筑占地面积5618.60㎡，总建筑面积26655.6㎡（其中2#住院楼建筑面积7100㎡缓建），一期建设内容为：装修改造门诊楼，新建住院楼，食堂、宿舍楼，配电用房等，设计病床数334张，机动车位53个，非机动车位1066个，同时配套设计院区内道路、绿化景观、封闭式活动场地晾晒场、室外水电管网等。
</v>
          </cell>
          <cell r="K651" t="str">
            <v>2017-2018</v>
          </cell>
          <cell r="L651">
            <v>12200</v>
          </cell>
          <cell r="M651">
            <v>12200</v>
          </cell>
          <cell r="N651">
            <v>0</v>
          </cell>
          <cell r="O651">
            <v>0</v>
          </cell>
          <cell r="P651">
            <v>0</v>
          </cell>
          <cell r="Q651">
            <v>0</v>
          </cell>
          <cell r="R651">
            <v>0</v>
          </cell>
          <cell r="S651" t="str">
            <v>国有独资</v>
          </cell>
          <cell r="T651" t="str">
            <v>其他</v>
          </cell>
          <cell r="U651">
            <v>0</v>
          </cell>
          <cell r="V651" t="str">
            <v>
完成项目立项、土地规划用地审批、总平面会审、地质勘察、项目工程设计等前期工作。
</v>
          </cell>
          <cell r="W651">
            <v>5000</v>
          </cell>
          <cell r="X651" t="str">
            <v>
一季度桩基施工，配套用房和配电房开始施工；二季度配套用房和配电房完工，门诊楼改造、1#住院楼、食堂职工宿舍楼桩基进场，开始打桩、主体施工；三季度门诊楼改造、1#住院楼、食堂职工宿舍楼主体施工中；四季度门诊楼改造、1#住院楼、食堂职工宿舍楼主体基础完工，室外道路、绿化、景观开始施工。
</v>
          </cell>
          <cell r="Y651">
            <v>3</v>
          </cell>
        </row>
        <row r="651">
          <cell r="AA651">
            <v>66</v>
          </cell>
          <cell r="AB651">
            <v>35</v>
          </cell>
          <cell r="AC651">
            <v>0</v>
          </cell>
          <cell r="AD651">
            <v>0</v>
          </cell>
          <cell r="AE651">
            <v>0</v>
          </cell>
          <cell r="AF651">
            <v>0</v>
          </cell>
          <cell r="AG651" t="str">
            <v>
闽侯县精神病医院
</v>
          </cell>
          <cell r="AH651" t="str">
            <v>叶孝俭、院长、13705030933</v>
          </cell>
          <cell r="AI651" t="str">
            <v>叶长荣、付院长、13850111916</v>
          </cell>
          <cell r="AJ651" t="str">
            <v>闽侯县</v>
          </cell>
          <cell r="AK651" t="str">
            <v>林颖</v>
          </cell>
          <cell r="AL651" t="str">
            <v>林峰（人大）</v>
          </cell>
          <cell r="AM651" t="str">
            <v>计划新开工</v>
          </cell>
        </row>
        <row r="652">
          <cell r="B652" t="str">
            <v>闽侯职业中专学校新校区</v>
          </cell>
          <cell r="C652" t="str">
            <v>是</v>
          </cell>
          <cell r="D652" t="str">
            <v>是</v>
          </cell>
          <cell r="E652" t="str">
            <v>是</v>
          </cell>
          <cell r="F652" t="str">
            <v>否</v>
          </cell>
          <cell r="G652" t="str">
            <v>社会事业</v>
          </cell>
          <cell r="H652" t="str">
            <v>闽侯县</v>
          </cell>
          <cell r="I652" t="str">
            <v>荆溪镇</v>
          </cell>
          <cell r="J652" t="str">
            <v>
总建筑面积61650㎡，包括教学楼3栋，实训楼3栋、多功能厅1栋，培训中心1栋，学生活动中心1栋，综合楼（图书馆）1栋，体艺中心1栋，学生公寓4栋，食堂1栋，看台一座，人防地下室，普通地下室以及田径场、篮排球场，停车场和绿化广场等。
</v>
          </cell>
          <cell r="K652" t="str">
            <v>2017-2019</v>
          </cell>
          <cell r="L652">
            <v>19000</v>
          </cell>
          <cell r="M652">
            <v>19000</v>
          </cell>
          <cell r="N652">
            <v>0</v>
          </cell>
          <cell r="O652">
            <v>0</v>
          </cell>
          <cell r="P652">
            <v>0</v>
          </cell>
          <cell r="Q652">
            <v>0</v>
          </cell>
          <cell r="R652">
            <v>0</v>
          </cell>
          <cell r="S652" t="str">
            <v>国有独资</v>
          </cell>
          <cell r="T652" t="str">
            <v>其它</v>
          </cell>
          <cell r="U652">
            <v>3000</v>
          </cell>
          <cell r="V652" t="str">
            <v>
新校区挡土墙工程准备施工招投标，土方工程准备进场施工。新校区工程设计方案确认中。
</v>
          </cell>
          <cell r="W652">
            <v>5000</v>
          </cell>
          <cell r="X652" t="str">
            <v>
一季度施工图设计；二季度预算编制；三季度预算编制送审及施工、监理招投标；四季度动工建设。
</v>
          </cell>
          <cell r="Y652">
            <v>12</v>
          </cell>
        </row>
        <row r="652">
          <cell r="AA652">
            <v>95.3</v>
          </cell>
          <cell r="AB652">
            <v>95.3</v>
          </cell>
          <cell r="AC652">
            <v>0</v>
          </cell>
          <cell r="AD652">
            <v>0</v>
          </cell>
          <cell r="AE652">
            <v>0</v>
          </cell>
          <cell r="AF652">
            <v>0</v>
          </cell>
          <cell r="AG652" t="str">
            <v>
闽侯职业中专学校新校区
</v>
          </cell>
          <cell r="AH652" t="str">
            <v>校长：叶小英13705982348</v>
          </cell>
          <cell r="AI652" t="str">
            <v>总务主任：张可钦13665001278</v>
          </cell>
          <cell r="AJ652" t="str">
            <v>闽侯县</v>
          </cell>
          <cell r="AK652" t="str">
            <v>林颖</v>
          </cell>
          <cell r="AL652" t="str">
            <v>林峰（人大）</v>
          </cell>
          <cell r="AM652" t="str">
            <v>计划新开工</v>
          </cell>
        </row>
        <row r="653">
          <cell r="B653" t="str">
            <v>省委党校（福建行政学院）新校区</v>
          </cell>
          <cell r="C653" t="str">
            <v>新申报</v>
          </cell>
          <cell r="D653" t="str">
            <v>否</v>
          </cell>
          <cell r="E653" t="str">
            <v>否</v>
          </cell>
          <cell r="F653" t="str">
            <v>否</v>
          </cell>
          <cell r="G653" t="str">
            <v>社会事业</v>
          </cell>
          <cell r="H653" t="str">
            <v>闽侯县</v>
          </cell>
          <cell r="I653" t="str">
            <v>上街镇</v>
          </cell>
          <cell r="J653" t="str">
            <v>
规划用地1000亩，总建筑面积20.4万㎡，主要建设教学楼、教学研究中心等。
</v>
          </cell>
          <cell r="K653" t="str">
            <v>2017-2020</v>
          </cell>
          <cell r="L653">
            <v>237000</v>
          </cell>
          <cell r="M653">
            <v>237000</v>
          </cell>
          <cell r="N653">
            <v>0</v>
          </cell>
          <cell r="O653">
            <v>0</v>
          </cell>
          <cell r="P653">
            <v>0</v>
          </cell>
          <cell r="Q653">
            <v>0</v>
          </cell>
          <cell r="R653">
            <v>0</v>
          </cell>
          <cell r="S653" t="str">
            <v>国有独资</v>
          </cell>
          <cell r="T653" t="str">
            <v>其他</v>
          </cell>
          <cell r="U653">
            <v>0</v>
          </cell>
          <cell r="V653" t="str">
            <v>
前期项目选址。
</v>
          </cell>
          <cell r="W653">
            <v>20000</v>
          </cell>
          <cell r="X653" t="str">
            <v>
一季度启动征地拆迁，二季度基本完成征地拆迁，三季度完成施工招投标，四季度动工建设。
</v>
          </cell>
          <cell r="Y653">
            <v>10</v>
          </cell>
        </row>
        <row r="653">
          <cell r="AA653">
            <v>1000</v>
          </cell>
          <cell r="AB653">
            <v>1000</v>
          </cell>
          <cell r="AC653">
            <v>0</v>
          </cell>
          <cell r="AD653">
            <v>0</v>
          </cell>
          <cell r="AE653">
            <v>0</v>
          </cell>
          <cell r="AF653">
            <v>0</v>
          </cell>
          <cell r="AG653" t="str">
            <v>
福建行政学院 
</v>
          </cell>
          <cell r="AH653" t="str">
            <v>卞明如15980226303</v>
          </cell>
          <cell r="AI653" t="str">
            <v>卞明如15980226303</v>
          </cell>
          <cell r="AJ653" t="str">
            <v>闽侯县</v>
          </cell>
          <cell r="AK653" t="str">
            <v>林颖</v>
          </cell>
          <cell r="AL653" t="str">
            <v>蔡战胜</v>
          </cell>
          <cell r="AM653" t="str">
            <v>计划新开工</v>
          </cell>
        </row>
        <row r="654">
          <cell r="B654" t="str">
            <v>罗源县医院改扩建</v>
          </cell>
          <cell r="C654" t="str">
            <v>新申报</v>
          </cell>
          <cell r="D654" t="str">
            <v>否</v>
          </cell>
          <cell r="E654" t="str">
            <v>否</v>
          </cell>
          <cell r="F654" t="str">
            <v>否</v>
          </cell>
          <cell r="G654" t="str">
            <v>社会事业</v>
          </cell>
          <cell r="H654" t="str">
            <v>罗源县</v>
          </cell>
          <cell r="I654" t="str">
            <v>凤山镇</v>
          </cell>
          <cell r="J654" t="str">
            <v>
建设一幢2万㎡的病房大楼，新增床位200张，改造放射科，添置核磁共振。
</v>
          </cell>
          <cell r="K654" t="str">
            <v>2017-2019</v>
          </cell>
          <cell r="L654">
            <v>12000</v>
          </cell>
          <cell r="M654">
            <v>6000</v>
          </cell>
        </row>
        <row r="654">
          <cell r="O654">
            <v>6000</v>
          </cell>
        </row>
        <row r="654">
          <cell r="S654" t="str">
            <v>国有独资
</v>
          </cell>
          <cell r="T654" t="str">
            <v>其他</v>
          </cell>
          <cell r="U654">
            <v>0</v>
          </cell>
          <cell r="V654" t="str">
            <v>
制定项目建议书，启动征迁工作。
</v>
          </cell>
          <cell r="W654">
            <v>2500</v>
          </cell>
          <cell r="X654" t="str">
            <v>
一季度开展征迁及项目审批工作；二季度完成征迁及项目审批工作；三季度施工许可审批、设计、财审工作；四季度招标并开工，基本完成基础，完成放射科改造和核磁共振购置安装。
</v>
          </cell>
          <cell r="Y654">
            <v>10</v>
          </cell>
        </row>
        <row r="654">
          <cell r="AA654">
            <v>4.75</v>
          </cell>
          <cell r="AB654">
            <v>4.75</v>
          </cell>
          <cell r="AC654">
            <v>0</v>
          </cell>
          <cell r="AD654">
            <v>0</v>
          </cell>
          <cell r="AE654">
            <v>0</v>
          </cell>
          <cell r="AF654">
            <v>0</v>
          </cell>
          <cell r="AG654" t="str">
            <v>
罗源县医院
</v>
          </cell>
          <cell r="AH654" t="str">
            <v>张文标
职务院长
联系方式：13809523370</v>
          </cell>
          <cell r="AI654" t="str">
            <v>黄耀国
职务：院长助理。
联系方式：15606019788</v>
          </cell>
          <cell r="AJ654" t="str">
            <v>罗源县</v>
          </cell>
          <cell r="AK654" t="str">
            <v>林心銮</v>
          </cell>
          <cell r="AL654" t="str">
            <v>鄢萍</v>
          </cell>
          <cell r="AM654" t="str">
            <v>计划新开工</v>
          </cell>
        </row>
        <row r="655">
          <cell r="B655" t="str">
            <v>县妇幼保健和中医院迁建工程</v>
          </cell>
          <cell r="C655" t="str">
            <v>否</v>
          </cell>
          <cell r="D655" t="str">
            <v>否</v>
          </cell>
        </row>
        <row r="655">
          <cell r="F655" t="str">
            <v>否</v>
          </cell>
          <cell r="G655" t="str">
            <v>社会事业</v>
          </cell>
          <cell r="H655" t="str">
            <v>永泰县</v>
          </cell>
          <cell r="I655" t="str">
            <v>城峰镇</v>
          </cell>
          <cell r="J655" t="str">
            <v>
总占地面积17.6亩，总建筑面积11071㎡，总体规划100张床位。建设门诊、住院病房大楼一座7层，后勤保障楼一座4层，配套建设停车场、道路、门卫、围墙、绿化等设施。
</v>
          </cell>
          <cell r="K655" t="str">
            <v>2017-2018</v>
          </cell>
          <cell r="L655">
            <v>17900</v>
          </cell>
          <cell r="M655">
            <v>17900</v>
          </cell>
        </row>
        <row r="655">
          <cell r="S655" t="str">
            <v>其他</v>
          </cell>
          <cell r="T655" t="str">
            <v>其他</v>
          </cell>
          <cell r="U655">
            <v>0</v>
          </cell>
          <cell r="V655" t="str">
            <v>
完成部分前期审批手续。
</v>
          </cell>
          <cell r="W655">
            <v>8000</v>
          </cell>
          <cell r="X655" t="str">
            <v>
妇幼保健院大楼主体封顶，中医院门诊楼、住院病房大楼、营养食堂楼主体封顶。
</v>
          </cell>
          <cell r="Y655">
            <v>3</v>
          </cell>
        </row>
        <row r="655">
          <cell r="AE655" t="str">
            <v>无</v>
          </cell>
          <cell r="AF655" t="str">
            <v>无</v>
          </cell>
          <cell r="AG655" t="str">
            <v>
卫计局
</v>
          </cell>
        </row>
        <row r="655">
          <cell r="AJ655" t="str">
            <v>永泰县</v>
          </cell>
          <cell r="AK655" t="str">
            <v>雷连鸣</v>
          </cell>
          <cell r="AL655" t="str">
            <v>关瑞祺</v>
          </cell>
          <cell r="AM655" t="str">
            <v>计划新开工</v>
          </cell>
        </row>
        <row r="656">
          <cell r="B656" t="str">
            <v>三岐小学</v>
          </cell>
          <cell r="C656" t="str">
            <v>否</v>
          </cell>
          <cell r="D656" t="str">
            <v>否</v>
          </cell>
          <cell r="E656" t="str">
            <v>否</v>
          </cell>
          <cell r="F656" t="str">
            <v>否</v>
          </cell>
          <cell r="G656" t="str">
            <v>社会事业</v>
          </cell>
          <cell r="H656" t="str">
            <v>高新区</v>
          </cell>
          <cell r="I656" t="str">
            <v>南屿镇</v>
          </cell>
          <cell r="J656" t="str">
            <v>
规划用地68.74亩，用以校舍及配套设施建设。
</v>
          </cell>
          <cell r="K656" t="str">
            <v>2017-2019</v>
          </cell>
          <cell r="L656">
            <v>10000</v>
          </cell>
          <cell r="M656">
            <v>10000</v>
          </cell>
        </row>
        <row r="656">
          <cell r="S656">
            <v>1</v>
          </cell>
          <cell r="T656">
            <v>3</v>
          </cell>
          <cell r="U656">
            <v>0</v>
          </cell>
          <cell r="V656" t="str">
            <v>
前期手续报批，农转用手续已上报省、市国土部门待批复。
</v>
          </cell>
          <cell r="W656">
            <v>3000</v>
          </cell>
          <cell r="X656" t="str">
            <v>
10月31日前完成项目前期手续、完成招投标；11月份开始动工建设。
</v>
          </cell>
          <cell r="Y656">
            <v>11</v>
          </cell>
        </row>
        <row r="656">
          <cell r="AA656">
            <v>69</v>
          </cell>
          <cell r="AB656">
            <v>69</v>
          </cell>
        </row>
        <row r="656">
          <cell r="AG656" t="str">
            <v>
南屿小学学区
</v>
          </cell>
          <cell r="AH656" t="str">
            <v>卓粤胜15280005578</v>
          </cell>
          <cell r="AI656" t="str">
            <v>林腾13600885033</v>
          </cell>
          <cell r="AJ656" t="str">
            <v>高新区</v>
          </cell>
          <cell r="AK656" t="str">
            <v>江智文</v>
          </cell>
          <cell r="AL656" t="str">
            <v>阮孝应</v>
          </cell>
          <cell r="AM656" t="str">
            <v>计划新开工</v>
          </cell>
        </row>
        <row r="657">
          <cell r="B657" t="str">
            <v>首山中学</v>
          </cell>
        </row>
        <row r="657">
          <cell r="G657" t="str">
            <v>社会事业</v>
          </cell>
          <cell r="H657" t="str">
            <v>仓
山
区</v>
          </cell>
        </row>
        <row r="657">
          <cell r="J657" t="str">
            <v>
项目位于仓山区首山路东侧、南二环路北侧，征地72.05亩，实用地47.8亩，容积率为0.9，总建筑面积3.5万平方米，共6栋楼，九年一贯制学校，班级总数为48班，绿化率30%。
</v>
          </cell>
          <cell r="K657" t="str">
            <v>2017-2019</v>
          </cell>
          <cell r="L657">
            <v>40540</v>
          </cell>
        </row>
        <row r="657">
          <cell r="U657">
            <v>0</v>
          </cell>
          <cell r="V657" t="str">
            <v>已完成选址、指标、立项、总平、管综、建筑方案、施工图、施工图审查、用地预审、标控制价审核等工作，正在进行重新备案和施工招标、人防设计审查工作。</v>
          </cell>
          <cell r="W657">
            <v>10000</v>
          </cell>
          <cell r="X657" t="str">
            <v>12月底桩基施工完成。</v>
          </cell>
          <cell r="Y657">
            <v>10</v>
          </cell>
        </row>
        <row r="657">
          <cell r="AG657" t="str">
            <v>福州市建设发展集团有限公司</v>
          </cell>
        </row>
        <row r="657">
          <cell r="AJ657" t="str">
            <v>城投集团</v>
          </cell>
          <cell r="AK657" t="str">
            <v>林涛</v>
          </cell>
          <cell r="AL657" t="str">
            <v>杨新坚</v>
          </cell>
          <cell r="AM657" t="str">
            <v>计划新开工</v>
          </cell>
        </row>
        <row r="658">
          <cell r="B658" t="str">
            <v>福州公安信息化建设项目</v>
          </cell>
          <cell r="C658" t="str">
            <v>是</v>
          </cell>
          <cell r="D658" t="str">
            <v>计划新开工</v>
          </cell>
          <cell r="E658" t="str">
            <v>是</v>
          </cell>
          <cell r="F658" t="str">
            <v>否</v>
          </cell>
          <cell r="G658" t="str">
            <v>社会事业</v>
          </cell>
          <cell r="H658" t="str">
            <v>
鼓楼区</v>
          </cell>
        </row>
        <row r="658">
          <cell r="J658" t="str">
            <v>
开展包括公共安全云平台以及技侦、网侦技术建设。
</v>
          </cell>
          <cell r="K658" t="str">
            <v>2016-2020</v>
          </cell>
          <cell r="L658">
            <v>40180</v>
          </cell>
          <cell r="M658">
            <v>40180</v>
          </cell>
          <cell r="N658">
            <v>0</v>
          </cell>
          <cell r="O658">
            <v>0</v>
          </cell>
          <cell r="P658">
            <v>0</v>
          </cell>
          <cell r="Q658">
            <v>0</v>
          </cell>
          <cell r="R658">
            <v>0</v>
          </cell>
          <cell r="S658" t="str">
            <v>市财政</v>
          </cell>
          <cell r="T658" t="str">
            <v>否</v>
          </cell>
          <cell r="U658">
            <v>0</v>
          </cell>
          <cell r="V658" t="str">
            <v>
福州公安信息化建设项目分成若干子项目，大部分项目目前正在申报立项。
</v>
          </cell>
          <cell r="W658">
            <v>6500</v>
          </cell>
          <cell r="X658" t="str">
            <v>
1-4月开展前期调研和申报立项；5-7月完成可研编制；8月完成可研评审；9-10月开展招标；11-12月签订合同支付首付款。
</v>
          </cell>
          <cell r="Y658">
            <v>5</v>
          </cell>
          <cell r="Z658" t="str">
            <v>12部分</v>
          </cell>
          <cell r="AA658">
            <v>0</v>
          </cell>
          <cell r="AB658">
            <v>0</v>
          </cell>
          <cell r="AC658">
            <v>0</v>
          </cell>
          <cell r="AD658">
            <v>0</v>
          </cell>
          <cell r="AE658">
            <v>0</v>
          </cell>
          <cell r="AF658">
            <v>0</v>
          </cell>
          <cell r="AG658" t="str">
            <v>
市公安局
</v>
          </cell>
          <cell r="AH658" t="str">
            <v>潘东升87026700</v>
          </cell>
          <cell r="AI658" t="str">
            <v>郑书杰科通处处长87026696</v>
          </cell>
          <cell r="AJ658" t="str">
            <v>市公安局</v>
          </cell>
          <cell r="AK658" t="str">
            <v>潘东升</v>
          </cell>
          <cell r="AL658" t="str">
            <v>潘东升</v>
          </cell>
          <cell r="AM658" t="str">
            <v>计划新开工</v>
          </cell>
        </row>
        <row r="659">
          <cell r="B659" t="str">
            <v>福州市高清视频监控系统</v>
          </cell>
          <cell r="C659" t="str">
            <v>否</v>
          </cell>
          <cell r="D659" t="str">
            <v>计划新开工</v>
          </cell>
          <cell r="E659" t="str">
            <v>否</v>
          </cell>
          <cell r="F659" t="str">
            <v>否</v>
          </cell>
          <cell r="G659" t="str">
            <v>社会事业</v>
          </cell>
          <cell r="H659" t="str">
            <v>六个城区</v>
          </cell>
        </row>
        <row r="659">
          <cell r="J659" t="str">
            <v>
在城区规划2.5万路高清视频监控点，2017年开工建设1万路高清视频监控点。
</v>
          </cell>
          <cell r="K659" t="str">
            <v>2017-2018</v>
          </cell>
          <cell r="L659">
            <v>48404</v>
          </cell>
          <cell r="M659">
            <v>48404</v>
          </cell>
          <cell r="N659">
            <v>0</v>
          </cell>
          <cell r="O659">
            <v>0</v>
          </cell>
          <cell r="P659">
            <v>0</v>
          </cell>
          <cell r="Q659">
            <v>0</v>
          </cell>
          <cell r="R659">
            <v>0</v>
          </cell>
          <cell r="S659" t="str">
            <v>市财政</v>
          </cell>
          <cell r="T659" t="str">
            <v>否</v>
          </cell>
          <cell r="U659">
            <v>0</v>
          </cell>
          <cell r="V659" t="str">
            <v>
完成项目前期准备工作，开展可研编制。
</v>
          </cell>
          <cell r="W659">
            <v>6000</v>
          </cell>
          <cell r="X659" t="str">
            <v>
4月对细化后初步设计方案进行审核；6月完成一期（1万路）招投标；8月一期（1万路）进场施工。
</v>
          </cell>
          <cell r="Y659">
            <v>11</v>
          </cell>
          <cell r="Z659" t="str">
            <v>12部分</v>
          </cell>
          <cell r="AA659">
            <v>0</v>
          </cell>
          <cell r="AB659">
            <v>0</v>
          </cell>
          <cell r="AC659">
            <v>0</v>
          </cell>
          <cell r="AD659">
            <v>0</v>
          </cell>
          <cell r="AE659">
            <v>0</v>
          </cell>
          <cell r="AF659">
            <v>0</v>
          </cell>
          <cell r="AG659" t="str">
            <v>
市公安局
</v>
          </cell>
          <cell r="AH659" t="str">
            <v>潘东升87026700</v>
          </cell>
          <cell r="AI659" t="str">
            <v>郑书杰科通处长87026697</v>
          </cell>
          <cell r="AJ659" t="str">
            <v>市公安局</v>
          </cell>
          <cell r="AK659" t="str">
            <v>潘东升</v>
          </cell>
          <cell r="AL659" t="str">
            <v>潘东升</v>
          </cell>
          <cell r="AM659" t="str">
            <v>计划新开工</v>
          </cell>
        </row>
        <row r="660">
          <cell r="B660" t="str">
            <v>旧屋区改造及保障房</v>
          </cell>
        </row>
        <row r="660">
          <cell r="J660">
            <v>23</v>
          </cell>
          <cell r="K660" t="str">
            <v>项</v>
          </cell>
          <cell r="L660">
            <v>9342896</v>
          </cell>
        </row>
        <row r="660">
          <cell r="U660">
            <v>764000</v>
          </cell>
        </row>
        <row r="660">
          <cell r="W660">
            <v>2710000</v>
          </cell>
        </row>
        <row r="661">
          <cell r="B661" t="str">
            <v>华屏苑</v>
          </cell>
          <cell r="C661" t="str">
            <v>无</v>
          </cell>
          <cell r="D661" t="str">
            <v>无</v>
          </cell>
          <cell r="E661" t="str">
            <v>否</v>
          </cell>
          <cell r="F661" t="str">
            <v>否</v>
          </cell>
          <cell r="G661" t="str">
            <v>旧屋区改造及保障房</v>
          </cell>
          <cell r="H661" t="str">
            <v>鼓楼区</v>
          </cell>
          <cell r="I661" t="str">
            <v>华大街道</v>
          </cell>
          <cell r="J661" t="str">
            <v>
占地面积9676.6㎡，总建筑面积约2.8万㎡（包含不计入容积率的建筑面积约0.56万㎡），主要建设4栋住宅及相应的配套设施，主要建筑物面积约2.2万㎡。
</v>
          </cell>
          <cell r="K661" t="str">
            <v>2017.05-2018.12</v>
          </cell>
          <cell r="L661">
            <v>85000</v>
          </cell>
          <cell r="M661">
            <v>85000</v>
          </cell>
        </row>
        <row r="661">
          <cell r="S661" t="str">
            <v>国有独资</v>
          </cell>
          <cell r="T661" t="str">
            <v>其他</v>
          </cell>
          <cell r="U661">
            <v>0</v>
          </cell>
          <cell r="V661" t="str">
            <v>
前期准备。
</v>
          </cell>
          <cell r="W661">
            <v>43000</v>
          </cell>
          <cell r="X661" t="str">
            <v>
地下室主体工程建设。
</v>
          </cell>
          <cell r="Y661">
            <v>5</v>
          </cell>
        </row>
        <row r="661">
          <cell r="AA661">
            <v>14.5</v>
          </cell>
        </row>
        <row r="661">
          <cell r="AG661" t="str">
            <v>
福州市建设发展集团有限公司
</v>
          </cell>
          <cell r="AH661" t="str">
            <v>郑石斌
项目副经理15859030909</v>
          </cell>
          <cell r="AI661" t="str">
            <v>陈世杰
现场代表18650359282</v>
          </cell>
          <cell r="AJ661" t="str">
            <v>鼓楼区</v>
          </cell>
          <cell r="AK661" t="str">
            <v>朱训志</v>
          </cell>
          <cell r="AL661" t="str">
            <v>郑云春</v>
          </cell>
          <cell r="AM661" t="str">
            <v>计划新开工</v>
          </cell>
        </row>
        <row r="662">
          <cell r="B662" t="str">
            <v>义井村旧屋区改造</v>
          </cell>
          <cell r="C662" t="str">
            <v>否</v>
          </cell>
          <cell r="D662" t="str">
            <v>否</v>
          </cell>
          <cell r="E662" t="str">
            <v>是</v>
          </cell>
          <cell r="F662" t="str">
            <v>否</v>
          </cell>
          <cell r="G662" t="str">
            <v>旧屋区改造及保障房</v>
          </cell>
          <cell r="H662" t="str">
            <v>鼓楼区</v>
          </cell>
          <cell r="I662" t="str">
            <v>五凤街道</v>
          </cell>
          <cell r="J662" t="str">
            <v>
选址面积309.68亩，征收房屋面积40万㎡。地块内总户数共计1023户。
</v>
          </cell>
          <cell r="K662" t="str">
            <v>2017.12-2020.12</v>
          </cell>
          <cell r="L662">
            <v>700000</v>
          </cell>
          <cell r="M662">
            <v>700000</v>
          </cell>
        </row>
        <row r="662">
          <cell r="U662">
            <v>0</v>
          </cell>
          <cell r="V662" t="str">
            <v>
完成征收工作。
</v>
          </cell>
          <cell r="W662">
            <v>340000</v>
          </cell>
          <cell r="X662" t="str">
            <v>
前期方案设计，力争开工建设。
</v>
          </cell>
          <cell r="Y662">
            <v>12</v>
          </cell>
        </row>
        <row r="662">
          <cell r="AA662">
            <v>309.68</v>
          </cell>
          <cell r="AB662">
            <v>309.68</v>
          </cell>
        </row>
        <row r="662">
          <cell r="AG662" t="str">
            <v>
金辉地产
</v>
          </cell>
          <cell r="AH662" t="str">
            <v>陈锦鸿
13850151380
陈  曦
13959113157</v>
          </cell>
          <cell r="AI662" t="str">
            <v>陈锦鸿
13850151380
陈  曦
13959113157</v>
          </cell>
          <cell r="AJ662" t="str">
            <v>鼓楼区</v>
          </cell>
          <cell r="AK662" t="str">
            <v>朱训志</v>
          </cell>
          <cell r="AL662" t="str">
            <v>郑云春</v>
          </cell>
          <cell r="AM662" t="str">
            <v>计划新开工</v>
          </cell>
        </row>
        <row r="663">
          <cell r="B663" t="str">
            <v>中寰广场</v>
          </cell>
          <cell r="C663" t="str">
            <v>计划新开工</v>
          </cell>
          <cell r="D663" t="str">
            <v>计划新开工</v>
          </cell>
          <cell r="E663" t="str">
            <v>是</v>
          </cell>
          <cell r="F663" t="str">
            <v>否</v>
          </cell>
          <cell r="G663" t="str">
            <v>旧屋区改造及保障房</v>
          </cell>
          <cell r="H663" t="str">
            <v>鼓楼区</v>
          </cell>
          <cell r="I663" t="str">
            <v>安泰街道</v>
          </cell>
          <cell r="J663" t="str">
            <v>
鼓楼区斗西路南侧，东西河北侧，加洋巷旧屋区改造地块，选址面积86.05亩，占地面积52167㎡，总建面293883㎡。
</v>
          </cell>
          <cell r="K663" t="str">
            <v>2017.3-2019.12</v>
          </cell>
          <cell r="L663">
            <v>470000</v>
          </cell>
        </row>
        <row r="663">
          <cell r="N663">
            <v>470000</v>
          </cell>
        </row>
        <row r="663">
          <cell r="S663" t="str">
            <v>国有独资</v>
          </cell>
          <cell r="T663" t="str">
            <v>央企 </v>
          </cell>
          <cell r="U663">
            <v>334000</v>
          </cell>
          <cell r="V663" t="str">
            <v>
取得国土证，总评批复，准备开工。
</v>
          </cell>
          <cell r="W663">
            <v>30000</v>
          </cell>
          <cell r="X663" t="str">
            <v>
开始施工。
</v>
          </cell>
          <cell r="Y663">
            <v>3</v>
          </cell>
        </row>
        <row r="663">
          <cell r="AA663">
            <v>86.05</v>
          </cell>
        </row>
        <row r="663">
          <cell r="AG663" t="str">
            <v>
福州中寰房地产开发有限公司
</v>
          </cell>
          <cell r="AH663" t="str">
            <v>陈建军
副总经理18559128358</v>
          </cell>
          <cell r="AI663" t="str">
            <v>陈建军
副总经理18559128358</v>
          </cell>
          <cell r="AJ663" t="str">
            <v>鼓楼区</v>
          </cell>
          <cell r="AK663" t="str">
            <v>朱训志</v>
          </cell>
          <cell r="AL663" t="str">
            <v>林绍彬</v>
          </cell>
          <cell r="AM663" t="str">
            <v>计划新开工</v>
          </cell>
        </row>
        <row r="664">
          <cell r="B664" t="str">
            <v>华润斗池路项目</v>
          </cell>
          <cell r="C664" t="str">
            <v>计划新开工</v>
          </cell>
          <cell r="D664" t="str">
            <v>计划新开工</v>
          </cell>
          <cell r="E664" t="str">
            <v>是</v>
          </cell>
          <cell r="F664" t="str">
            <v>否</v>
          </cell>
          <cell r="G664" t="str">
            <v>旧屋区改造及保障房</v>
          </cell>
          <cell r="H664" t="str">
            <v>鼓楼区</v>
          </cell>
          <cell r="I664" t="str">
            <v>洪山镇</v>
          </cell>
          <cell r="J664" t="str">
            <v>
用地面积67.5亩，地上计容建筑面积约22.52万㎡计划建设安置住宅、商业和办公楼。
</v>
          </cell>
          <cell r="K664" t="str">
            <v>2017.12-2020.12</v>
          </cell>
          <cell r="L664">
            <v>220000</v>
          </cell>
        </row>
        <row r="664">
          <cell r="N664">
            <v>220000</v>
          </cell>
        </row>
        <row r="664">
          <cell r="S664" t="str">
            <v>国有独资</v>
          </cell>
          <cell r="T664" t="str">
            <v>央企 </v>
          </cell>
          <cell r="U664">
            <v>30000</v>
          </cell>
          <cell r="V664" t="str">
            <v>
安置房地块桩基进场。
</v>
          </cell>
          <cell r="W664">
            <v>45000</v>
          </cell>
          <cell r="X664" t="str">
            <v>
安置房地块开始动工。
</v>
          </cell>
          <cell r="Y664">
            <v>12</v>
          </cell>
        </row>
        <row r="664">
          <cell r="AG664" t="str">
            <v>
华润置地（福州）投资有限公司
</v>
          </cell>
          <cell r="AH664" t="str">
            <v>林福香
外联部经理17759101229</v>
          </cell>
          <cell r="AI664" t="str">
            <v>林福香
外联部经理17759101229</v>
          </cell>
          <cell r="AJ664" t="str">
            <v>鼓楼区</v>
          </cell>
          <cell r="AK664" t="str">
            <v>朱训志</v>
          </cell>
          <cell r="AL664" t="str">
            <v>林绍彬</v>
          </cell>
          <cell r="AM664" t="str">
            <v>计划新开工</v>
          </cell>
        </row>
        <row r="665">
          <cell r="B665" t="str">
            <v>杨桥新村二期旧屋区改造</v>
          </cell>
          <cell r="C665" t="str">
            <v>预备前期</v>
          </cell>
          <cell r="D665" t="str">
            <v>预备前期</v>
          </cell>
          <cell r="E665" t="str">
            <v>是</v>
          </cell>
          <cell r="F665" t="str">
            <v>否</v>
          </cell>
          <cell r="G665" t="str">
            <v>旧屋区改造及保障房</v>
          </cell>
          <cell r="H665" t="str">
            <v>鼓楼区</v>
          </cell>
          <cell r="I665" t="str">
            <v>南街街道</v>
          </cell>
          <cell r="J665" t="str">
            <v>
建筑用地面积15456.2㎡（23.18亩）；容积率2.8；其中配建商业建筑面积为2万㎡；建筑密度不超过36%；绿地率不低21%以上；建筑限高（层数）不超过80米。根据出让方案，我区回购1万㎡住宅、2万㎡商业，及根据商业配置的车位。
</v>
          </cell>
          <cell r="K665" t="str">
            <v>2017.12-2019.12</v>
          </cell>
          <cell r="L665">
            <v>78000</v>
          </cell>
        </row>
        <row r="665">
          <cell r="U665">
            <v>0</v>
          </cell>
          <cell r="V665" t="str">
            <v>
项目全部完成签约，正在清租，完成土地出让。
</v>
          </cell>
          <cell r="W665">
            <v>61000</v>
          </cell>
          <cell r="X665" t="str">
            <v>
前期方案设计，力争开工建设。
</v>
          </cell>
          <cell r="Y665">
            <v>12</v>
          </cell>
        </row>
        <row r="665">
          <cell r="AA665">
            <v>23.18</v>
          </cell>
          <cell r="AB665">
            <v>23.18</v>
          </cell>
        </row>
        <row r="665">
          <cell r="AG665" t="str">
            <v>
万科地产
</v>
          </cell>
          <cell r="AH665" t="str">
            <v>吴  欣
13599082482  
程祖莹
15980241118</v>
          </cell>
          <cell r="AI665" t="str">
            <v>吴  欣
13599082482  
程祖莹
15980241118</v>
          </cell>
          <cell r="AJ665" t="str">
            <v>鼓楼区</v>
          </cell>
          <cell r="AK665" t="str">
            <v>朱训志</v>
          </cell>
          <cell r="AL665" t="str">
            <v>薛侃</v>
          </cell>
          <cell r="AM665" t="str">
            <v>计划新开工</v>
          </cell>
        </row>
        <row r="666">
          <cell r="B666" t="str">
            <v>古乐路旧改项目</v>
          </cell>
          <cell r="C666" t="str">
            <v>否</v>
          </cell>
        </row>
        <row r="666">
          <cell r="F666" t="str">
            <v>否</v>
          </cell>
          <cell r="G666" t="str">
            <v>旧屋区改造及保障房</v>
          </cell>
          <cell r="H666" t="str">
            <v>鼓楼区</v>
          </cell>
          <cell r="I666" t="str">
            <v>水部街道</v>
          </cell>
          <cell r="J666" t="str">
            <v>
选址面积约106.5亩，征收房屋面积约17.5万㎡。
</v>
          </cell>
          <cell r="K666" t="str">
            <v>2017.10-2020.12</v>
          </cell>
          <cell r="L666">
            <v>315000</v>
          </cell>
        </row>
        <row r="666">
          <cell r="U666">
            <v>0</v>
          </cell>
          <cell r="V666" t="str">
            <v>
已办理选址。
</v>
          </cell>
          <cell r="W666">
            <v>150000</v>
          </cell>
          <cell r="X666" t="str">
            <v>
启动征迁。
</v>
          </cell>
          <cell r="Y666">
            <v>10</v>
          </cell>
        </row>
        <row r="666">
          <cell r="AG666" t="str">
            <v>
鼓楼区建设投资管理中心
</v>
          </cell>
        </row>
        <row r="666">
          <cell r="AJ666" t="str">
            <v>鼓楼区</v>
          </cell>
          <cell r="AK666" t="str">
            <v>朱训志</v>
          </cell>
          <cell r="AL666" t="str">
            <v>薛侃</v>
          </cell>
          <cell r="AM666" t="str">
            <v>计划新开工</v>
          </cell>
        </row>
        <row r="667">
          <cell r="B667" t="str">
            <v>福州市光明港两岸综合整治工程安置房二期</v>
          </cell>
          <cell r="C667" t="str">
            <v>否</v>
          </cell>
          <cell r="D667" t="str">
            <v>否</v>
          </cell>
          <cell r="E667" t="str">
            <v>否</v>
          </cell>
          <cell r="F667" t="str">
            <v>否</v>
          </cell>
          <cell r="G667" t="str">
            <v>旧屋区改造及保障房</v>
          </cell>
          <cell r="H667" t="str">
            <v>台江区</v>
          </cell>
          <cell r="I667" t="str">
            <v>鳌峰街道</v>
          </cell>
          <cell r="J667" t="str">
            <v>
项目位于光明路东侧，用地面积8209.5㎡，总建筑面积25268.9㎡。拟建筑物由2幢25层住宅楼、1幢2-3层配套用房及1层地下室组成，地上建筑面积19774.6㎡，地下建筑面积为5494.3㎡。建筑容积率2.4，绿地率30%；总户数258户；地面停车位52个；地下停车位121个。
</v>
          </cell>
          <cell r="K667" t="str">
            <v>2016-2019</v>
          </cell>
          <cell r="L667">
            <v>18524</v>
          </cell>
          <cell r="M667">
            <v>0</v>
          </cell>
          <cell r="N667">
            <v>18524</v>
          </cell>
          <cell r="O667">
            <v>0</v>
          </cell>
          <cell r="P667">
            <v>0</v>
          </cell>
          <cell r="Q667">
            <v>0</v>
          </cell>
          <cell r="R667">
            <v>0</v>
          </cell>
          <cell r="S667" t="str">
            <v>国有独资
</v>
          </cell>
          <cell r="T667" t="str">
            <v>其他</v>
          </cell>
          <cell r="U667">
            <v>0</v>
          </cell>
          <cell r="V667" t="str">
            <v>
进行前期工作。
</v>
          </cell>
          <cell r="W667">
            <v>3000</v>
          </cell>
          <cell r="X667" t="str">
            <v>
完成地下室施工，转入主体结构施工。
</v>
          </cell>
          <cell r="Y667">
            <v>1</v>
          </cell>
        </row>
        <row r="667">
          <cell r="AA667">
            <v>12.31</v>
          </cell>
          <cell r="AB667">
            <v>0</v>
          </cell>
          <cell r="AC667">
            <v>0</v>
          </cell>
          <cell r="AD667">
            <v>0</v>
          </cell>
          <cell r="AE667">
            <v>0</v>
          </cell>
          <cell r="AF667">
            <v>0</v>
          </cell>
          <cell r="AG667" t="str">
            <v>
福州市城乡建设发展总公司
</v>
          </cell>
        </row>
        <row r="667">
          <cell r="AI667" t="str">
            <v>张和东；18850389177</v>
          </cell>
          <cell r="AJ667" t="str">
            <v>台江区</v>
          </cell>
          <cell r="AK667" t="str">
            <v>孙利</v>
          </cell>
          <cell r="AL667" t="str">
            <v>雷成财</v>
          </cell>
          <cell r="AM667" t="str">
            <v>计划新开工</v>
          </cell>
        </row>
        <row r="668">
          <cell r="B668" t="str">
            <v>红星苑二期</v>
          </cell>
          <cell r="C668" t="str">
            <v>预备前期</v>
          </cell>
          <cell r="D668" t="str">
            <v>预备前期</v>
          </cell>
          <cell r="E668" t="str">
            <v>是</v>
          </cell>
          <cell r="F668" t="str">
            <v>否</v>
          </cell>
          <cell r="G668" t="str">
            <v>旧屋区改造及保障房</v>
          </cell>
          <cell r="H668" t="str">
            <v>台江区</v>
          </cell>
          <cell r="I668" t="str">
            <v>鳌峰街道</v>
          </cell>
          <cell r="J668" t="str">
            <v>
本项目位于连江南路以东，光明港路以南，光明路以西，鳌兴路以北区域。拟建工程征地面积为46亩，总建筑面积10.77万㎡，住宅建筑面积为10.39万㎡，配套用房3000㎡，地下建筑面积2.25万㎡。拟建筑物由5栋30-35F住宅楼及单层配套用房组成，用地范围内地面下设一层地下室。
</v>
          </cell>
          <cell r="K668" t="str">
            <v>2017-2019</v>
          </cell>
          <cell r="L668">
            <v>125372</v>
          </cell>
          <cell r="M668">
            <v>0</v>
          </cell>
          <cell r="N668">
            <v>125372</v>
          </cell>
          <cell r="O668">
            <v>0</v>
          </cell>
          <cell r="P668">
            <v>0</v>
          </cell>
          <cell r="Q668">
            <v>0</v>
          </cell>
          <cell r="R668">
            <v>0</v>
          </cell>
          <cell r="S668" t="str">
            <v>国有独资</v>
          </cell>
          <cell r="T668" t="str">
            <v>其他</v>
          </cell>
          <cell r="U668">
            <v>0</v>
          </cell>
          <cell r="V668" t="str">
            <v>
进行前期建审工作。
</v>
          </cell>
          <cell r="W668">
            <v>70000</v>
          </cell>
          <cell r="X668" t="str">
            <v>
进行地下室施工。
</v>
          </cell>
          <cell r="Y668">
            <v>12</v>
          </cell>
        </row>
        <row r="668">
          <cell r="AA668">
            <v>46</v>
          </cell>
          <cell r="AB668">
            <v>46</v>
          </cell>
          <cell r="AC668">
            <v>0</v>
          </cell>
          <cell r="AD668">
            <v>0</v>
          </cell>
          <cell r="AE668">
            <v>0</v>
          </cell>
          <cell r="AF668">
            <v>0</v>
          </cell>
          <cell r="AG668" t="str">
            <v>
福州市城乡建设发展总公司
</v>
          </cell>
          <cell r="AH668" t="str">
            <v>林智斌18144008997  email：9183099@qq.com  </v>
          </cell>
          <cell r="AI668" t="str">
            <v>张和东18850389177  email：526662951@qq.com  </v>
          </cell>
          <cell r="AJ668" t="str">
            <v>台江区</v>
          </cell>
          <cell r="AK668" t="str">
            <v>孙利</v>
          </cell>
          <cell r="AL668" t="str">
            <v>雷成财</v>
          </cell>
          <cell r="AM668" t="str">
            <v>计划新开工</v>
          </cell>
        </row>
        <row r="669">
          <cell r="B669" t="str">
            <v>排尾周边地块棚户区改造</v>
          </cell>
          <cell r="C669" t="str">
            <v>预备前期</v>
          </cell>
          <cell r="D669" t="str">
            <v>预备前期</v>
          </cell>
          <cell r="E669" t="str">
            <v>是 </v>
          </cell>
          <cell r="F669" t="str">
            <v>否</v>
          </cell>
          <cell r="G669" t="str">
            <v>旧屋区改造及保障房</v>
          </cell>
          <cell r="H669" t="str">
            <v>台江区</v>
          </cell>
          <cell r="I669" t="str">
            <v>瀛洲街道</v>
          </cell>
          <cell r="J669" t="str">
            <v>
总征地面积约765亩，总征收户数约6289户，总征收面积约103.7万㎡。
</v>
          </cell>
          <cell r="K669" t="str">
            <v>2016-2019</v>
          </cell>
          <cell r="L669">
            <v>2240000</v>
          </cell>
          <cell r="M669">
            <v>2240000</v>
          </cell>
          <cell r="N669">
            <v>0</v>
          </cell>
          <cell r="O669">
            <v>0</v>
          </cell>
          <cell r="P669">
            <v>0</v>
          </cell>
          <cell r="Q669">
            <v>0</v>
          </cell>
          <cell r="R669">
            <v>0</v>
          </cell>
          <cell r="S669" t="str">
            <v>国有独资</v>
          </cell>
          <cell r="T669" t="str">
            <v>其他</v>
          </cell>
          <cell r="U669">
            <v>0</v>
          </cell>
          <cell r="V669" t="str">
            <v>
年底进行前期工作。
</v>
          </cell>
          <cell r="W669">
            <v>200000</v>
          </cell>
          <cell r="X669" t="str">
            <v>
进场实施征迁。
</v>
          </cell>
          <cell r="Y669">
            <v>12</v>
          </cell>
        </row>
        <row r="669">
          <cell r="AA669">
            <v>757.6</v>
          </cell>
          <cell r="AB669">
            <v>757.6</v>
          </cell>
          <cell r="AC669">
            <v>0</v>
          </cell>
          <cell r="AD669">
            <v>0</v>
          </cell>
          <cell r="AE669">
            <v>0</v>
          </cell>
          <cell r="AF669">
            <v>0</v>
          </cell>
          <cell r="AG669" t="str">
            <v>
福州市城乡建设发展总公司
</v>
          </cell>
        </row>
        <row r="669">
          <cell r="AI669" t="str">
            <v>杨小津15980251541</v>
          </cell>
          <cell r="AJ669" t="str">
            <v>台江区</v>
          </cell>
          <cell r="AK669" t="str">
            <v>孙利</v>
          </cell>
          <cell r="AL669" t="str">
            <v>雷成财</v>
          </cell>
          <cell r="AM669" t="str">
            <v>计划新开工</v>
          </cell>
        </row>
        <row r="670">
          <cell r="B670" t="str">
            <v>晋安连潘棚户区改造</v>
          </cell>
          <cell r="C670" t="str">
            <v>2017计划新开工</v>
          </cell>
          <cell r="D670" t="str">
            <v>是</v>
          </cell>
          <cell r="E670" t="str">
            <v>是</v>
          </cell>
          <cell r="F670" t="str">
            <v>否</v>
          </cell>
          <cell r="G670" t="str">
            <v>旧屋区改造及保障房</v>
          </cell>
          <cell r="H670" t="str">
            <v>晋安区</v>
          </cell>
          <cell r="I670" t="str">
            <v>鼓山镇
象园街道</v>
          </cell>
          <cell r="J670" t="str">
            <v>
占地约1100亩，包括连潘、双坂、凤坂片旧屋区改造，建设商业、大型公建、商务办公等项目。
</v>
          </cell>
          <cell r="K670" t="str">
            <v>2017-2020</v>
          </cell>
          <cell r="L670">
            <v>1200000</v>
          </cell>
          <cell r="M670">
            <v>0</v>
          </cell>
          <cell r="N670">
            <v>1200000</v>
          </cell>
          <cell r="O670">
            <v>0</v>
          </cell>
          <cell r="P670">
            <v>0</v>
          </cell>
          <cell r="Q670">
            <v>0</v>
          </cell>
          <cell r="R670">
            <v>0</v>
          </cell>
          <cell r="S670" t="str">
            <v>民营独资</v>
          </cell>
          <cell r="T670" t="str">
            <v>否</v>
          </cell>
          <cell r="U670">
            <v>400000</v>
          </cell>
          <cell r="V670" t="str">
            <v>
征迁扫尾，以及部份地块挂牌出让。
</v>
          </cell>
          <cell r="W670">
            <v>200000</v>
          </cell>
          <cell r="X670" t="str">
            <v>
部分地块开工建设。
</v>
          </cell>
          <cell r="Y670">
            <v>12</v>
          </cell>
        </row>
        <row r="670">
          <cell r="AA670">
            <v>1100</v>
          </cell>
          <cell r="AB670">
            <v>1100</v>
          </cell>
          <cell r="AC670">
            <v>0</v>
          </cell>
          <cell r="AD670">
            <v>0</v>
          </cell>
          <cell r="AE670">
            <v>0</v>
          </cell>
          <cell r="AF670">
            <v>0</v>
          </cell>
          <cell r="AG670" t="str">
            <v>
福州市土地发展中心
</v>
          </cell>
          <cell r="AH670" t="str">
            <v>陈伟13559117926</v>
          </cell>
          <cell r="AI670" t="str">
            <v>林友
13705086962</v>
          </cell>
          <cell r="AJ670" t="str">
            <v>晋安区</v>
          </cell>
          <cell r="AK670" t="str">
            <v>张定锋</v>
          </cell>
          <cell r="AL670" t="str">
            <v>郑勇</v>
          </cell>
          <cell r="AM670" t="str">
            <v>计划新开工</v>
          </cell>
        </row>
        <row r="671">
          <cell r="B671" t="str">
            <v>世茂璀璨天城</v>
          </cell>
          <cell r="C671" t="str">
            <v>2017计划新开工</v>
          </cell>
          <cell r="D671" t="str">
            <v>否</v>
          </cell>
          <cell r="E671" t="str">
            <v>否</v>
          </cell>
          <cell r="F671" t="str">
            <v>否</v>
          </cell>
          <cell r="G671" t="str">
            <v>旧屋区改造及保障房</v>
          </cell>
          <cell r="H671" t="str">
            <v>晋安区</v>
          </cell>
          <cell r="I671" t="str">
            <v>鼓山镇</v>
          </cell>
          <cell r="J671" t="str">
            <v>
总用地面积72228㎡，总建筑面积355275㎡，拟建住宅、商业用房，约为2000套。
</v>
          </cell>
          <cell r="K671" t="str">
            <v>2017－2019</v>
          </cell>
          <cell r="L671">
            <v>660000</v>
          </cell>
          <cell r="M671">
            <v>0</v>
          </cell>
          <cell r="N671">
            <v>660000</v>
          </cell>
          <cell r="O671">
            <v>0</v>
          </cell>
          <cell r="P671">
            <v>0</v>
          </cell>
          <cell r="Q671">
            <v>0</v>
          </cell>
          <cell r="R671">
            <v>0</v>
          </cell>
          <cell r="S671" t="str">
            <v>民营独资</v>
          </cell>
          <cell r="T671" t="str">
            <v>否</v>
          </cell>
          <cell r="U671">
            <v>0</v>
          </cell>
          <cell r="V671" t="str">
            <v>
征收工作。
</v>
          </cell>
          <cell r="W671">
            <v>200000</v>
          </cell>
          <cell r="X671" t="str">
            <v>
主体工程施工。
</v>
          </cell>
          <cell r="Y671">
            <v>1</v>
          </cell>
        </row>
        <row r="671">
          <cell r="AB671">
            <v>0</v>
          </cell>
          <cell r="AC671">
            <v>0</v>
          </cell>
          <cell r="AD671">
            <v>0</v>
          </cell>
          <cell r="AE671">
            <v>0</v>
          </cell>
          <cell r="AF671">
            <v>0</v>
          </cell>
          <cell r="AG671" t="str">
            <v>
福州世茂汇盈置业有限公司
</v>
          </cell>
          <cell r="AH671" t="str">
            <v>梁娟13950427390</v>
          </cell>
          <cell r="AI671" t="str">
            <v>梁娟13950427390</v>
          </cell>
          <cell r="AJ671" t="str">
            <v>晋安区</v>
          </cell>
          <cell r="AK671" t="str">
            <v>张定锋</v>
          </cell>
          <cell r="AL671" t="str">
            <v>郑勇</v>
          </cell>
          <cell r="AM671" t="str">
            <v>计划新开工</v>
          </cell>
        </row>
        <row r="672">
          <cell r="B672" t="str">
            <v>中庚香开连天花园</v>
          </cell>
          <cell r="C672" t="str">
            <v>2017计划新开工</v>
          </cell>
          <cell r="D672" t="str">
            <v>否</v>
          </cell>
          <cell r="E672" t="str">
            <v>否</v>
          </cell>
          <cell r="F672" t="str">
            <v>否</v>
          </cell>
          <cell r="G672" t="str">
            <v>旧屋区改造及保障房</v>
          </cell>
          <cell r="H672" t="str">
            <v>晋安区</v>
          </cell>
          <cell r="I672" t="str">
            <v>鼓山镇</v>
          </cell>
          <cell r="J672" t="str">
            <v>
土地面积：18310㎡（合27.47亩）房地产开发。
</v>
          </cell>
          <cell r="K672" t="str">
            <v>2017－2019</v>
          </cell>
          <cell r="L672">
            <v>260000</v>
          </cell>
          <cell r="M672">
            <v>0</v>
          </cell>
          <cell r="N672">
            <v>260000</v>
          </cell>
          <cell r="O672">
            <v>0</v>
          </cell>
          <cell r="P672">
            <v>0</v>
          </cell>
          <cell r="Q672">
            <v>0</v>
          </cell>
          <cell r="R672">
            <v>0</v>
          </cell>
          <cell r="S672" t="str">
            <v>民营独资</v>
          </cell>
          <cell r="T672" t="str">
            <v>否</v>
          </cell>
          <cell r="U672">
            <v>0</v>
          </cell>
          <cell r="V672" t="str">
            <v>
征收工作。
</v>
          </cell>
          <cell r="W672">
            <v>80000</v>
          </cell>
          <cell r="X672" t="str">
            <v>
主体工程施工。
</v>
          </cell>
          <cell r="Y672">
            <v>1</v>
          </cell>
        </row>
        <row r="672">
          <cell r="AB672">
            <v>0</v>
          </cell>
          <cell r="AC672">
            <v>0</v>
          </cell>
          <cell r="AD672">
            <v>0</v>
          </cell>
          <cell r="AE672">
            <v>0</v>
          </cell>
          <cell r="AF672">
            <v>0</v>
          </cell>
          <cell r="AG672" t="str">
            <v>
首开中庚（福州）投资有限公司
</v>
          </cell>
          <cell r="AH672" t="str">
            <v>王春云13905929281</v>
          </cell>
          <cell r="AI672" t="str">
            <v>王春云13905929281</v>
          </cell>
          <cell r="AJ672" t="str">
            <v>晋安区</v>
          </cell>
          <cell r="AK672" t="str">
            <v>张定锋</v>
          </cell>
          <cell r="AL672" t="str">
            <v>郑勇</v>
          </cell>
          <cell r="AM672" t="str">
            <v>计划新开工</v>
          </cell>
        </row>
        <row r="673">
          <cell r="B673" t="str">
            <v>鲁能花园</v>
          </cell>
          <cell r="C673" t="str">
            <v>2017计划新开工</v>
          </cell>
          <cell r="D673" t="str">
            <v>否</v>
          </cell>
          <cell r="E673" t="str">
            <v>否</v>
          </cell>
          <cell r="F673" t="str">
            <v>否</v>
          </cell>
          <cell r="G673" t="str">
            <v>旧屋区改造及保障房</v>
          </cell>
          <cell r="H673" t="str">
            <v>晋安区</v>
          </cell>
          <cell r="I673" t="str">
            <v>新店镇</v>
          </cell>
          <cell r="J673" t="str">
            <v>
用地面积95亩，容积率3.4，总建筑面积272300㎡,地上建筑面积20500㎡，地下建筑面积51800㎡,其中住宅208200㎡，商业9500㎡。
</v>
          </cell>
          <cell r="K673" t="str">
            <v>2017-2018</v>
          </cell>
          <cell r="L673">
            <v>518000</v>
          </cell>
          <cell r="M673">
            <v>0</v>
          </cell>
          <cell r="N673">
            <v>518000</v>
          </cell>
          <cell r="O673">
            <v>0</v>
          </cell>
          <cell r="P673">
            <v>0</v>
          </cell>
          <cell r="Q673">
            <v>0</v>
          </cell>
          <cell r="R673">
            <v>0</v>
          </cell>
          <cell r="S673" t="str">
            <v>国有独资
</v>
          </cell>
          <cell r="T673" t="str">
            <v>是</v>
          </cell>
          <cell r="U673">
            <v>0</v>
          </cell>
          <cell r="V673" t="str">
            <v>
征迁及报批工作。
</v>
          </cell>
          <cell r="W673">
            <v>300000</v>
          </cell>
          <cell r="X673" t="str">
            <v>
一期、二期动工建设。
</v>
          </cell>
          <cell r="Y673">
            <v>1</v>
          </cell>
        </row>
        <row r="673">
          <cell r="AA673">
            <v>95</v>
          </cell>
          <cell r="AB673">
            <v>95</v>
          </cell>
          <cell r="AC673">
            <v>0</v>
          </cell>
          <cell r="AD673">
            <v>0</v>
          </cell>
          <cell r="AE673">
            <v>0</v>
          </cell>
          <cell r="AF673">
            <v>0</v>
          </cell>
          <cell r="AG673" t="str">
            <v>
福州鲁能地产有限公司
</v>
          </cell>
          <cell r="AH673" t="str">
            <v>李健、总经理、手机15306091177</v>
          </cell>
          <cell r="AI673" t="str">
            <v>俞骁、报批报建管理、手机13805066861</v>
          </cell>
          <cell r="AJ673" t="str">
            <v>晋安区</v>
          </cell>
          <cell r="AK673" t="str">
            <v>张定锋</v>
          </cell>
          <cell r="AL673" t="str">
            <v>郑勇</v>
          </cell>
          <cell r="AM673" t="str">
            <v>计划新开工</v>
          </cell>
        </row>
        <row r="674">
          <cell r="B674" t="str">
            <v>中亭公寓</v>
          </cell>
          <cell r="C674" t="str">
            <v>2017计划新开工</v>
          </cell>
          <cell r="D674" t="str">
            <v>否</v>
          </cell>
          <cell r="E674" t="str">
            <v>否</v>
          </cell>
          <cell r="F674" t="str">
            <v>否</v>
          </cell>
          <cell r="G674" t="str">
            <v>旧屋区改造及保障房</v>
          </cell>
          <cell r="H674" t="str">
            <v>晋安区</v>
          </cell>
          <cell r="I674" t="str">
            <v>茶园街道</v>
          </cell>
          <cell r="J674" t="str">
            <v>
选址面积44067㎡，建筑用地面积34499㎡，总建筑面积198123㎡，地上建筑面积148136㎡（其中：住宅建筑面积120188.9㎡，商业建筑面积23782.10㎡，配套建筑面积4165㎡）；地下建筑面积5万㎡。
</v>
          </cell>
          <cell r="K674" t="str">
            <v>2017-2019</v>
          </cell>
          <cell r="L674">
            <v>180000</v>
          </cell>
          <cell r="M674">
            <v>0</v>
          </cell>
          <cell r="N674">
            <v>180000</v>
          </cell>
          <cell r="O674">
            <v>0</v>
          </cell>
          <cell r="P674">
            <v>0</v>
          </cell>
          <cell r="Q674">
            <v>0</v>
          </cell>
          <cell r="R674">
            <v>0</v>
          </cell>
          <cell r="S674" t="str">
            <v>民营独资</v>
          </cell>
          <cell r="T674" t="str">
            <v>否</v>
          </cell>
          <cell r="U674">
            <v>0</v>
          </cell>
          <cell r="V674" t="str">
            <v>
完成发改立项批复，前期报批工作。
</v>
          </cell>
          <cell r="W674">
            <v>10000</v>
          </cell>
          <cell r="X674" t="str">
            <v>
桩基施工。
</v>
          </cell>
          <cell r="Y674">
            <v>9</v>
          </cell>
        </row>
        <row r="674">
          <cell r="AA674" t="str">
            <v>66</v>
          </cell>
          <cell r="AB674" t="str">
            <v>66</v>
          </cell>
          <cell r="AC674" t="str">
            <v>0</v>
          </cell>
          <cell r="AD674" t="str">
            <v>0</v>
          </cell>
          <cell r="AE674" t="str">
            <v>0</v>
          </cell>
          <cell r="AF674" t="str">
            <v>0</v>
          </cell>
          <cell r="AG674" t="str">
            <v>
福州闽西老区房地产开发有限公司
</v>
          </cell>
          <cell r="AH674" t="str">
            <v>黄灿杰18050783333</v>
          </cell>
          <cell r="AI674" t="str">
            <v>黄灿杰18050783333</v>
          </cell>
          <cell r="AJ674" t="str">
            <v>晋安区</v>
          </cell>
          <cell r="AK674" t="str">
            <v>张定锋</v>
          </cell>
          <cell r="AL674" t="str">
            <v>郑勇</v>
          </cell>
          <cell r="AM674" t="str">
            <v>计划新开工</v>
          </cell>
        </row>
        <row r="675">
          <cell r="B675" t="str">
            <v>溪口组团</v>
          </cell>
          <cell r="C675" t="str">
            <v>2017计划新开工</v>
          </cell>
          <cell r="D675" t="str">
            <v>是</v>
          </cell>
          <cell r="E675" t="str">
            <v>是</v>
          </cell>
          <cell r="F675" t="str">
            <v>否</v>
          </cell>
          <cell r="G675" t="str">
            <v>旧屋区改造及保障房</v>
          </cell>
          <cell r="H675" t="str">
            <v>晋安区</v>
          </cell>
          <cell r="I675" t="str">
            <v>岳峰镇</v>
          </cell>
          <cell r="J675" t="str">
            <v>
占地643亩，房屋征收面积57.5万㎡，拟建设安置房及城建综合项目。
</v>
          </cell>
          <cell r="K675" t="str">
            <v>2017-2020</v>
          </cell>
          <cell r="L675">
            <v>700000</v>
          </cell>
          <cell r="M675">
            <v>700000</v>
          </cell>
          <cell r="N675">
            <v>0</v>
          </cell>
          <cell r="O675">
            <v>0</v>
          </cell>
          <cell r="P675">
            <v>0</v>
          </cell>
          <cell r="Q675">
            <v>0</v>
          </cell>
          <cell r="R675">
            <v>0</v>
          </cell>
          <cell r="S675" t="str">
            <v>国有独资</v>
          </cell>
          <cell r="T675" t="str">
            <v>否</v>
          </cell>
          <cell r="U675">
            <v>0</v>
          </cell>
          <cell r="V675" t="str">
            <v>
征迁及报批工作。
</v>
          </cell>
          <cell r="W675">
            <v>230000</v>
          </cell>
          <cell r="X675" t="str">
            <v>
完成征迁工作，部分地块出让。
</v>
          </cell>
          <cell r="Y675">
            <v>12</v>
          </cell>
        </row>
        <row r="675">
          <cell r="AA675">
            <v>643</v>
          </cell>
          <cell r="AB675">
            <v>0</v>
          </cell>
          <cell r="AC675">
            <v>0</v>
          </cell>
          <cell r="AD675">
            <v>0</v>
          </cell>
          <cell r="AE675">
            <v>0</v>
          </cell>
          <cell r="AF675">
            <v>0</v>
          </cell>
          <cell r="AG675" t="str">
            <v>
待定
</v>
          </cell>
          <cell r="AH675" t="str">
            <v>林友
13705086962</v>
          </cell>
          <cell r="AI675" t="str">
            <v>林友
13705086962</v>
          </cell>
          <cell r="AJ675" t="str">
            <v>晋安区</v>
          </cell>
          <cell r="AK675" t="str">
            <v>张定锋</v>
          </cell>
          <cell r="AL675" t="str">
            <v>洪波</v>
          </cell>
          <cell r="AM675" t="str">
            <v>计划新开工</v>
          </cell>
        </row>
        <row r="676">
          <cell r="B676" t="str">
            <v>快洲安置房</v>
          </cell>
        </row>
        <row r="676">
          <cell r="F676" t="str">
            <v>是</v>
          </cell>
          <cell r="G676" t="str">
            <v>旧屋区改造及保障房</v>
          </cell>
          <cell r="H676" t="str">
            <v>马尾区</v>
          </cell>
          <cell r="I676" t="str">
            <v>马尾镇</v>
          </cell>
          <cell r="J676" t="str">
            <v>
用地41.5亩，总建筑面积10.4万㎡，建设安置房。
</v>
          </cell>
          <cell r="K676" t="str">
            <v>2017-2020</v>
          </cell>
          <cell r="L676">
            <v>60000</v>
          </cell>
          <cell r="M676">
            <v>60000</v>
          </cell>
        </row>
        <row r="676">
          <cell r="S676" t="str">
            <v>国有独资</v>
          </cell>
          <cell r="T676" t="str">
            <v>其他 </v>
          </cell>
          <cell r="U676">
            <v>0</v>
          </cell>
          <cell r="V676" t="str">
            <v>
前期报批手续。
</v>
          </cell>
          <cell r="W676">
            <v>25000</v>
          </cell>
          <cell r="X676" t="str">
            <v>
力争年底前桩基施工。
</v>
          </cell>
          <cell r="Y676">
            <v>12</v>
          </cell>
        </row>
        <row r="676">
          <cell r="AA676">
            <v>41.5</v>
          </cell>
          <cell r="AB676">
            <v>41.5</v>
          </cell>
        </row>
        <row r="676">
          <cell r="AG676" t="str">
            <v>
福州市马尾工业建设总公司
</v>
          </cell>
        </row>
        <row r="676">
          <cell r="AI676" t="str">
            <v>黄焱13600856787</v>
          </cell>
          <cell r="AJ676" t="str">
            <v>马尾区</v>
          </cell>
          <cell r="AK676" t="str">
            <v>陈曾勇</v>
          </cell>
          <cell r="AL676" t="str">
            <v>胡振杰</v>
          </cell>
          <cell r="AM676" t="str">
            <v>计划新开工</v>
          </cell>
        </row>
        <row r="677">
          <cell r="B677" t="str">
            <v>福马路拓宽改造项目沿线旧屋区征收项目一期</v>
          </cell>
        </row>
        <row r="677">
          <cell r="F677" t="str">
            <v>是</v>
          </cell>
          <cell r="G677" t="str">
            <v>旧屋区改造及保障房</v>
          </cell>
          <cell r="H677" t="str">
            <v>马尾区</v>
          </cell>
          <cell r="I677" t="str">
            <v>马尾镇</v>
          </cell>
          <cell r="J677" t="str">
            <v>
占地面积540亩，征收面积7.3(万㎡)，征收户数720户，涉及胐头、上德、下德、快安、龙门、魁歧、建坂共7村
</v>
          </cell>
          <cell r="K677" t="str">
            <v>2017-2018</v>
          </cell>
          <cell r="L677">
            <v>193000</v>
          </cell>
          <cell r="M677">
            <v>80000</v>
          </cell>
        </row>
        <row r="677">
          <cell r="S677" t="str">
            <v>国有独资</v>
          </cell>
          <cell r="T677" t="str">
            <v>其他</v>
          </cell>
          <cell r="U677">
            <v>0</v>
          </cell>
          <cell r="V677" t="str">
            <v>
前期准备
</v>
          </cell>
          <cell r="W677">
            <v>120000</v>
          </cell>
          <cell r="X677" t="str">
            <v>
完成60%的征收任务
</v>
          </cell>
          <cell r="Y677">
            <v>8</v>
          </cell>
        </row>
        <row r="677">
          <cell r="AA677">
            <v>540</v>
          </cell>
          <cell r="AB677">
            <v>540</v>
          </cell>
        </row>
        <row r="677">
          <cell r="AG677" t="str">
            <v>
马尾镇
</v>
          </cell>
          <cell r="AH677" t="str">
            <v>项目林经理13809512456</v>
          </cell>
          <cell r="AI677" t="str">
            <v>林经理13809512456</v>
          </cell>
          <cell r="AJ677" t="str">
            <v>马尾区</v>
          </cell>
          <cell r="AK677" t="str">
            <v>陈曾勇</v>
          </cell>
          <cell r="AL677" t="str">
            <v>胡振杰</v>
          </cell>
          <cell r="AM677" t="str">
            <v>计划新开工</v>
          </cell>
        </row>
        <row r="678">
          <cell r="B678" t="str">
            <v>闽亭片旧屋区改造征收项目</v>
          </cell>
        </row>
        <row r="678">
          <cell r="F678" t="str">
            <v>是</v>
          </cell>
          <cell r="G678" t="str">
            <v>旧屋区改造及保障房</v>
          </cell>
          <cell r="H678" t="str">
            <v>马尾区</v>
          </cell>
          <cell r="I678" t="str">
            <v>亭江镇</v>
          </cell>
          <cell r="J678" t="str">
            <v>
占地面积388亩，拆迁总面积15.87万㎡，其中住宅面积14.09万㎡，工业建筑面积1.78万㎡。
</v>
          </cell>
          <cell r="K678" t="str">
            <v>2017-2019</v>
          </cell>
          <cell r="L678">
            <v>230000</v>
          </cell>
          <cell r="M678">
            <v>160000</v>
          </cell>
        </row>
        <row r="678">
          <cell r="S678" t="str">
            <v>国有独资</v>
          </cell>
          <cell r="T678" t="str">
            <v>其他</v>
          </cell>
          <cell r="U678">
            <v>0</v>
          </cell>
          <cell r="V678" t="str">
            <v>
前期准备。
</v>
          </cell>
          <cell r="W678">
            <v>80000</v>
          </cell>
          <cell r="X678" t="str">
            <v>
完成征迁交地及部分建设。
</v>
          </cell>
          <cell r="Y678">
            <v>7</v>
          </cell>
        </row>
        <row r="678">
          <cell r="AA678">
            <v>388</v>
          </cell>
          <cell r="AB678">
            <v>388</v>
          </cell>
        </row>
        <row r="678">
          <cell r="AG678" t="str">
            <v>
区房地产开发公司
</v>
          </cell>
          <cell r="AH678" t="str">
            <v>副总经理张庆勇13960856663</v>
          </cell>
          <cell r="AI678" t="str">
            <v>李工13599398355</v>
          </cell>
          <cell r="AJ678" t="str">
            <v>马尾区</v>
          </cell>
          <cell r="AK678" t="str">
            <v>陈曾勇</v>
          </cell>
          <cell r="AL678" t="str">
            <v>胡振杰</v>
          </cell>
          <cell r="AM678" t="str">
            <v>计划新开工</v>
          </cell>
        </row>
        <row r="679">
          <cell r="B679" t="str">
            <v>青洲片棚户区改造及安置房项目</v>
          </cell>
        </row>
        <row r="679">
          <cell r="F679" t="str">
            <v>是</v>
          </cell>
          <cell r="G679" t="str">
            <v>旧屋区改造及保障房</v>
          </cell>
          <cell r="H679" t="str">
            <v>马尾区</v>
          </cell>
          <cell r="I679" t="str">
            <v>罗星街道</v>
          </cell>
          <cell r="J679" t="str">
            <v>
占地222亩，征收面积21.6万㎡，征收户数1778户，建设安置房约14万㎡。
</v>
          </cell>
          <cell r="K679" t="str">
            <v>2017-2020</v>
          </cell>
          <cell r="L679">
            <v>210000</v>
          </cell>
          <cell r="M679">
            <v>210000</v>
          </cell>
        </row>
        <row r="679">
          <cell r="S679" t="str">
            <v>国有独资</v>
          </cell>
          <cell r="T679" t="str">
            <v>其他 </v>
          </cell>
          <cell r="U679">
            <v>0</v>
          </cell>
          <cell r="V679" t="str">
            <v>
前期报批手续。
</v>
          </cell>
          <cell r="W679">
            <v>138000</v>
          </cell>
          <cell r="X679" t="str">
            <v>
征迁完成，安置房年底前动工。
</v>
          </cell>
          <cell r="Y679">
            <v>12</v>
          </cell>
        </row>
        <row r="679">
          <cell r="AA679">
            <v>222</v>
          </cell>
          <cell r="AB679">
            <v>222</v>
          </cell>
        </row>
        <row r="679">
          <cell r="AG679" t="str">
            <v>
福州市马尾工业建设总公司
</v>
          </cell>
        </row>
        <row r="679">
          <cell r="AI679" t="str">
            <v>黄焱13600856787</v>
          </cell>
          <cell r="AJ679" t="str">
            <v>马尾区</v>
          </cell>
          <cell r="AK679" t="str">
            <v>陈曾勇</v>
          </cell>
          <cell r="AL679" t="str">
            <v>胡振杰</v>
          </cell>
          <cell r="AM679" t="str">
            <v>计划新开工</v>
          </cell>
        </row>
        <row r="680">
          <cell r="B680" t="str">
            <v>三环魁歧互通征收项目</v>
          </cell>
        </row>
        <row r="680">
          <cell r="F680" t="str">
            <v>是</v>
          </cell>
          <cell r="G680" t="str">
            <v>旧屋区改造及保障房</v>
          </cell>
          <cell r="H680" t="str">
            <v>马尾区</v>
          </cell>
          <cell r="I680" t="str">
            <v>马尾镇</v>
          </cell>
          <cell r="J680" t="str">
            <v>
占地面积102.38亩，征收面积3.9(万㎡)，征收企业用地5家
</v>
          </cell>
          <cell r="K680" t="str">
            <v>2017-2017</v>
          </cell>
          <cell r="L680">
            <v>25000</v>
          </cell>
        </row>
        <row r="680">
          <cell r="S680" t="str">
            <v>国有独资</v>
          </cell>
          <cell r="T680" t="str">
            <v>其他</v>
          </cell>
          <cell r="U680">
            <v>0</v>
          </cell>
          <cell r="V680" t="str">
            <v>
前期准备
</v>
          </cell>
          <cell r="W680">
            <v>25000</v>
          </cell>
          <cell r="X680" t="str">
            <v>
完成征收任务
</v>
          </cell>
          <cell r="Y680">
            <v>5</v>
          </cell>
          <cell r="Z680">
            <v>12</v>
          </cell>
          <cell r="AA680">
            <v>102.38</v>
          </cell>
          <cell r="AB680">
            <v>102.38</v>
          </cell>
        </row>
        <row r="680">
          <cell r="AG680" t="str">
            <v>
马尾镇
</v>
          </cell>
          <cell r="AH680" t="str">
            <v>项目林经理13809512456</v>
          </cell>
          <cell r="AI680" t="str">
            <v>林经理13809512456</v>
          </cell>
          <cell r="AJ680" t="str">
            <v>马尾区</v>
          </cell>
          <cell r="AK680" t="str">
            <v>陈曾勇</v>
          </cell>
          <cell r="AL680" t="str">
            <v>胡振杰</v>
          </cell>
          <cell r="AM680" t="str">
            <v>计划新开工</v>
          </cell>
        </row>
        <row r="681">
          <cell r="B681" t="str">
            <v>闽侯青口镇安置房（二期）北区</v>
          </cell>
          <cell r="C681" t="str">
            <v>新申报</v>
          </cell>
          <cell r="D681" t="str">
            <v>否</v>
          </cell>
          <cell r="E681" t="str">
            <v>否</v>
          </cell>
          <cell r="F681" t="str">
            <v>否</v>
          </cell>
          <cell r="G681" t="str">
            <v>旧屋区改造及保障房</v>
          </cell>
          <cell r="H681" t="str">
            <v>闽侯县</v>
          </cell>
          <cell r="I681" t="str">
            <v>青口镇</v>
          </cell>
          <cell r="J681" t="str">
            <v>
总用地面积129亩，建筑面积33万㎡，容积率2.8。
</v>
          </cell>
          <cell r="K681" t="str">
            <v>2017-2019</v>
          </cell>
          <cell r="L681">
            <v>90000</v>
          </cell>
          <cell r="M681">
            <v>90000</v>
          </cell>
          <cell r="N681">
            <v>0</v>
          </cell>
          <cell r="O681">
            <v>0</v>
          </cell>
          <cell r="P681">
            <v>0</v>
          </cell>
          <cell r="Q681">
            <v>0</v>
          </cell>
          <cell r="R681">
            <v>0</v>
          </cell>
          <cell r="S681" t="str">
            <v>政府投资</v>
          </cell>
          <cell r="T681" t="str">
            <v>其它</v>
          </cell>
          <cell r="U681">
            <v>0</v>
          </cell>
          <cell r="V681" t="str">
            <v>
方案设计
</v>
          </cell>
          <cell r="W681">
            <v>10000</v>
          </cell>
          <cell r="X681" t="str">
            <v>
一季度确定开发方案，二季度施工图设计；三季度施工图审查；四季度动工建设
</v>
          </cell>
          <cell r="Y681">
            <v>12</v>
          </cell>
        </row>
        <row r="681">
          <cell r="AA681">
            <v>40</v>
          </cell>
          <cell r="AB681">
            <v>0</v>
          </cell>
          <cell r="AC681">
            <v>0</v>
          </cell>
          <cell r="AD681">
            <v>0</v>
          </cell>
          <cell r="AE681">
            <v>0</v>
          </cell>
          <cell r="AF681">
            <v>0</v>
          </cell>
          <cell r="AG681" t="str">
            <v>
青口镇小城镇综合改革建设指挥部
</v>
          </cell>
          <cell r="AH681" t="str">
            <v>张功鹏、青口镇党委委员、13599075651</v>
          </cell>
          <cell r="AI681" t="str">
            <v>张海、22770987、15980275136、qkxczzhb@163.com</v>
          </cell>
          <cell r="AJ681" t="str">
            <v>闽侯县</v>
          </cell>
          <cell r="AK681" t="str">
            <v>林颖</v>
          </cell>
          <cell r="AL681" t="str">
            <v>蔡战胜</v>
          </cell>
          <cell r="AM681" t="str">
            <v>计划新开工</v>
          </cell>
        </row>
        <row r="682">
          <cell r="B682" t="str">
            <v>甘蔗旧城改造二期</v>
          </cell>
          <cell r="C682" t="str">
            <v>新申报</v>
          </cell>
          <cell r="D682" t="str">
            <v>否</v>
          </cell>
          <cell r="E682" t="str">
            <v>否</v>
          </cell>
          <cell r="F682" t="str">
            <v>否</v>
          </cell>
          <cell r="G682" t="str">
            <v>旧屋区改造及保障房</v>
          </cell>
          <cell r="H682" t="str">
            <v>闽侯县</v>
          </cell>
          <cell r="I682" t="str">
            <v>甘蔗街道</v>
          </cell>
          <cell r="J682" t="str">
            <v>
规划用地约500亩，拆迁约20万㎡。
</v>
          </cell>
          <cell r="K682" t="str">
            <v>2017-2020</v>
          </cell>
          <cell r="L682">
            <v>650000</v>
          </cell>
          <cell r="M682">
            <v>300000</v>
          </cell>
          <cell r="N682">
            <v>0</v>
          </cell>
          <cell r="O682">
            <v>0</v>
          </cell>
          <cell r="P682">
            <v>0</v>
          </cell>
          <cell r="Q682">
            <v>0</v>
          </cell>
          <cell r="R682">
            <v>0</v>
          </cell>
          <cell r="S682" t="str">
            <v>国有投资</v>
          </cell>
          <cell r="T682" t="str">
            <v>其他</v>
          </cell>
          <cell r="U682">
            <v>0</v>
          </cell>
          <cell r="V682" t="str">
            <v>
前期方案制定。
</v>
          </cell>
          <cell r="W682">
            <v>300000</v>
          </cell>
          <cell r="X682" t="str">
            <v>
完成土地手续报批、完成拆迁及地块出让。
</v>
          </cell>
          <cell r="Y682">
            <v>9</v>
          </cell>
        </row>
        <row r="682">
          <cell r="AA682">
            <v>500</v>
          </cell>
          <cell r="AB682">
            <v>500</v>
          </cell>
          <cell r="AC682">
            <v>0</v>
          </cell>
          <cell r="AD682">
            <v>0</v>
          </cell>
          <cell r="AE682">
            <v>0</v>
          </cell>
          <cell r="AF682">
            <v>0</v>
          </cell>
          <cell r="AG682" t="str">
            <v>
甘蔗街道办事处
</v>
          </cell>
          <cell r="AH682" t="str">
            <v>陈世增
13905923803</v>
          </cell>
          <cell r="AI682" t="str">
            <v>芦洪焰
13609557078</v>
          </cell>
          <cell r="AJ682" t="str">
            <v>闽侯县</v>
          </cell>
          <cell r="AK682" t="str">
            <v>林颖</v>
          </cell>
          <cell r="AL682" t="str">
            <v>蔡战胜</v>
          </cell>
          <cell r="AM682" t="str">
            <v>计划新开工</v>
          </cell>
        </row>
        <row r="683">
          <cell r="B683" t="str">
            <v>滨海新城安置房一期建设</v>
          </cell>
          <cell r="C683" t="str">
            <v>否</v>
          </cell>
          <cell r="D683" t="str">
            <v>否</v>
          </cell>
          <cell r="E683" t="str">
            <v>否</v>
          </cell>
          <cell r="F683" t="str">
            <v>是</v>
          </cell>
          <cell r="G683" t="str">
            <v>旧屋区改造及保障房</v>
          </cell>
          <cell r="H683" t="str">
            <v>长乐市</v>
          </cell>
          <cell r="I683" t="str">
            <v>文武砂镇</v>
          </cell>
          <cell r="J683" t="str">
            <v>
保障房，总用地面积约180.06亩，总建筑面积约23万㎡
</v>
          </cell>
          <cell r="K683" t="str">
            <v>2017-2018</v>
          </cell>
          <cell r="L683">
            <v>115000</v>
          </cell>
        </row>
        <row r="683">
          <cell r="N683">
            <v>115000</v>
          </cell>
        </row>
        <row r="683">
          <cell r="S683" t="str">
            <v>国有独资</v>
          </cell>
          <cell r="T683" t="str">
            <v>否</v>
          </cell>
          <cell r="U683">
            <v>0</v>
          </cell>
          <cell r="V683" t="str">
            <v>
无。
</v>
          </cell>
          <cell r="W683">
            <v>50000</v>
          </cell>
          <cell r="X683" t="str">
            <v>
完成前期工作并动建。
</v>
          </cell>
          <cell r="Y683">
            <v>12</v>
          </cell>
        </row>
        <row r="683">
          <cell r="AA683" t="str">
            <v>约180.06</v>
          </cell>
        </row>
        <row r="683">
          <cell r="AG683" t="str">
            <v>
福州新区开发投资集团有限公司
</v>
          </cell>
          <cell r="AH683" t="str">
            <v>吴正颜、总经理38720988</v>
          </cell>
          <cell r="AI683" t="str">
            <v>李学准总经理助理38723508</v>
          </cell>
          <cell r="AJ683" t="str">
            <v>新区集团</v>
          </cell>
          <cell r="AK683" t="str">
            <v>林涛</v>
          </cell>
          <cell r="AL683" t="str">
            <v>胡振杰</v>
          </cell>
          <cell r="AM683" t="str">
            <v>计划新开工</v>
          </cell>
        </row>
        <row r="684">
          <cell r="B684" t="str">
            <v>旅游</v>
          </cell>
        </row>
        <row r="684">
          <cell r="J684">
            <v>6</v>
          </cell>
          <cell r="K684" t="str">
            <v>项</v>
          </cell>
          <cell r="L684">
            <v>1517100</v>
          </cell>
        </row>
        <row r="684">
          <cell r="U684">
            <v>20300</v>
          </cell>
        </row>
        <row r="684">
          <cell r="W684">
            <v>183000</v>
          </cell>
        </row>
        <row r="685">
          <cell r="B685" t="str">
            <v>福建皇帝洞大峡谷旅游风景区</v>
          </cell>
          <cell r="C685" t="str">
            <v>2017计划新开工</v>
          </cell>
          <cell r="D685" t="str">
            <v>否</v>
          </cell>
          <cell r="E685" t="str">
            <v>否</v>
          </cell>
          <cell r="F685" t="str">
            <v>否</v>
          </cell>
          <cell r="G685" t="str">
            <v>旅游</v>
          </cell>
          <cell r="H685" t="str">
            <v>晋安区</v>
          </cell>
          <cell r="I685" t="str">
            <v>日溪乡</v>
          </cell>
          <cell r="J685" t="str">
            <v>
占地面积1.2万亩，建筑面积（含已建、在建和计划建设面积）3万㎡，日接待能力1.2万人。
</v>
          </cell>
          <cell r="K685" t="str">
            <v>2017-2021</v>
          </cell>
          <cell r="L685">
            <v>50000</v>
          </cell>
          <cell r="M685">
            <v>0</v>
          </cell>
          <cell r="N685">
            <v>50000</v>
          </cell>
          <cell r="O685">
            <v>0</v>
          </cell>
          <cell r="P685">
            <v>0</v>
          </cell>
          <cell r="Q685">
            <v>0</v>
          </cell>
          <cell r="R685">
            <v>0</v>
          </cell>
          <cell r="S685" t="str">
            <v>
民营独资
</v>
          </cell>
          <cell r="T685" t="str">
            <v>否</v>
          </cell>
          <cell r="U685">
            <v>0</v>
          </cell>
          <cell r="V685" t="str">
            <v>
前期准备。
</v>
          </cell>
          <cell r="W685">
            <v>15000</v>
          </cell>
          <cell r="X685" t="str">
            <v>
脉动式缆车长度1.5公里、游览小火车道7公里；酒店、游客服务中心、停车场、桥梁、雕刻文化长廊、游步道建设；购买游船8艘。
</v>
          </cell>
          <cell r="Y685">
            <v>6</v>
          </cell>
          <cell r="Z685" t="str">
            <v>12部分</v>
          </cell>
          <cell r="AA685" t="str">
            <v>50亩</v>
          </cell>
          <cell r="AB685">
            <v>0</v>
          </cell>
          <cell r="AC685">
            <v>0</v>
          </cell>
          <cell r="AD685">
            <v>0</v>
          </cell>
          <cell r="AE685">
            <v>0</v>
          </cell>
          <cell r="AF685">
            <v>0</v>
          </cell>
          <cell r="AG685" t="str">
            <v>
福建皇氐洞景区开发有限公司
</v>
          </cell>
          <cell r="AH685" t="str">
            <v>董事长：张怀玉
电话：13911189222</v>
          </cell>
          <cell r="AI685" t="str">
            <v>董事长助理：周虎
电话：18960721966</v>
          </cell>
          <cell r="AJ685" t="str">
            <v>晋安区</v>
          </cell>
          <cell r="AK685" t="str">
            <v>张定锋</v>
          </cell>
          <cell r="AL685" t="str">
            <v>郑勇</v>
          </cell>
          <cell r="AM685" t="str">
            <v>计划新开工</v>
          </cell>
        </row>
        <row r="686">
          <cell r="B686" t="str">
            <v>闽侯金水湖文化旅游和养生养老项目</v>
          </cell>
          <cell r="C686" t="str">
            <v>是</v>
          </cell>
          <cell r="D686" t="str">
            <v>是</v>
          </cell>
          <cell r="E686" t="str">
            <v>是</v>
          </cell>
          <cell r="F686" t="str">
            <v>否</v>
          </cell>
          <cell r="G686" t="str">
            <v>旅游</v>
          </cell>
          <cell r="H686" t="str">
            <v>闽侯县</v>
          </cell>
          <cell r="I686" t="str">
            <v>竹岐乡</v>
          </cell>
          <cell r="J686" t="str">
            <v>
项目规划总用地面积2500亩,设计“一阁、一环、三区”的空间布局；将建设精神地标金水阁，环湖而建的滨水栈道，以养老养生、文化旅游、远动休闲为主题的三大区。各组团区域分别涉及养老度假区、保健养生中心、环湖滨水休闲带、候官府邸书院、生态茶园、民俗度假村、全民运功公园、水上运动中心、体能训练基地等三十二项业态；且配备两个大型接待中心，两个主题会所，三大主题酒店，滨水商业小镇、书院古巷商业街等四大商业中心。
</v>
          </cell>
          <cell r="K686" t="str">
            <v>2017-2022</v>
          </cell>
          <cell r="L686">
            <v>800000</v>
          </cell>
          <cell r="M686">
            <v>0</v>
          </cell>
          <cell r="N686">
            <v>240000</v>
          </cell>
          <cell r="O686">
            <v>560000</v>
          </cell>
          <cell r="P686">
            <v>0</v>
          </cell>
          <cell r="Q686">
            <v>0</v>
          </cell>
          <cell r="R686">
            <v>0</v>
          </cell>
          <cell r="S686" t="str">
            <v>民营独资</v>
          </cell>
          <cell r="T686" t="str">
            <v>其它</v>
          </cell>
          <cell r="U686">
            <v>20000</v>
          </cell>
          <cell r="V686" t="str">
            <v>
一期340.34亩（A1、A2共169.7亩，A5170.64亩）征地拆迁、土地平整已基本结束，施工便道施工；A3地块（43.13亩）未出让，目前已完成交地30亩，正在清表。
</v>
          </cell>
          <cell r="W686">
            <v>20000</v>
          </cell>
          <cell r="X686" t="str">
            <v>
一季度总平规划设计，进行拆迁、临时道路、场地平整；二季度桩基施工；三季度主体施工；四季度部分工程主体封顶。
</v>
          </cell>
          <cell r="Y686">
            <v>6</v>
          </cell>
        </row>
        <row r="686">
          <cell r="AA686">
            <v>2500</v>
          </cell>
          <cell r="AB686">
            <v>1000</v>
          </cell>
          <cell r="AC686">
            <v>1500</v>
          </cell>
          <cell r="AD686">
            <v>780</v>
          </cell>
          <cell r="AE686">
            <v>0</v>
          </cell>
          <cell r="AF686">
            <v>0</v>
          </cell>
          <cell r="AG686" t="str">
            <v>
闽侯金水湖文化旅游开发有限公司
</v>
          </cell>
          <cell r="AH686" t="str">
            <v>林建振      开发总监    13706959675</v>
          </cell>
          <cell r="AI686" t="str">
            <v>李灵丽       项目经办     13705060702</v>
          </cell>
          <cell r="AJ686" t="str">
            <v>闽侯县</v>
          </cell>
          <cell r="AK686" t="str">
            <v>林颖</v>
          </cell>
          <cell r="AL686" t="str">
            <v>林峰（人大）</v>
          </cell>
          <cell r="AM686" t="str">
            <v>计划新开工</v>
          </cell>
        </row>
        <row r="687">
          <cell r="B687" t="str">
            <v>石佛山森林公园</v>
          </cell>
          <cell r="C687" t="str">
            <v>否</v>
          </cell>
          <cell r="D687" t="str">
            <v>否</v>
          </cell>
          <cell r="E687" t="str">
            <v>否</v>
          </cell>
          <cell r="F687" t="str">
            <v>否</v>
          </cell>
          <cell r="G687" t="str">
            <v>旅游</v>
          </cell>
          <cell r="H687" t="str">
            <v>连江县</v>
          </cell>
          <cell r="I687" t="str">
            <v>潘渡乡</v>
          </cell>
          <cell r="J687" t="str">
            <v>
规划用地面积2340亩，建设包括入口广场、休闲广场、名人亭、石材板凳、步行栈道、登山车行道、湖体工程、观景台、园林景观、停车场以及配套的雨水、污水、给水、电力工程，并进行绿化改造和山林补植。
</v>
          </cell>
          <cell r="K687" t="str">
            <v>2017-2018</v>
          </cell>
          <cell r="L687">
            <v>40000</v>
          </cell>
          <cell r="M687">
            <v>19600</v>
          </cell>
          <cell r="N687">
            <v>30400</v>
          </cell>
        </row>
        <row r="687">
          <cell r="S687" t="str">
            <v>民营</v>
          </cell>
          <cell r="T687" t="str">
            <v>否</v>
          </cell>
          <cell r="U687">
            <v>100</v>
          </cell>
          <cell r="V687" t="str">
            <v>
完成项目规划设计，用林、用地报批等前期工作。
</v>
          </cell>
          <cell r="W687">
            <v>30000</v>
          </cell>
          <cell r="X687" t="str">
            <v>
一、二季度完成土地征迁、施工招标、入口广场及登山栈道建设；三季度观景台及园林景观建设；四季度名人亭及湖体工程建设。
</v>
          </cell>
          <cell r="Y687">
            <v>3</v>
          </cell>
        </row>
        <row r="687">
          <cell r="AA687">
            <v>400</v>
          </cell>
          <cell r="AB687">
            <v>80</v>
          </cell>
          <cell r="AC687">
            <v>450</v>
          </cell>
          <cell r="AD687">
            <v>450</v>
          </cell>
          <cell r="AE687">
            <v>0</v>
          </cell>
          <cell r="AF687">
            <v>0</v>
          </cell>
          <cell r="AG687" t="str">
            <v>
福建欢乐天地置业有限责任公司
</v>
          </cell>
          <cell r="AH687" t="str">
            <v>张道连</v>
          </cell>
        </row>
        <row r="687">
          <cell r="AJ687" t="str">
            <v>连江县</v>
          </cell>
          <cell r="AK687" t="str">
            <v>郑立敏</v>
          </cell>
          <cell r="AL687" t="str">
            <v>林恒增</v>
          </cell>
          <cell r="AM687" t="str">
            <v>计划新开工</v>
          </cell>
        </row>
        <row r="688">
          <cell r="B688" t="str">
            <v>连江定海湾山海运动小镇项目</v>
          </cell>
          <cell r="C688" t="str">
            <v>否</v>
          </cell>
          <cell r="D688" t="str">
            <v>否</v>
          </cell>
          <cell r="E688" t="str">
            <v>否</v>
          </cell>
          <cell r="F688" t="str">
            <v>是</v>
          </cell>
          <cell r="G688" t="str">
            <v>旅游</v>
          </cell>
          <cell r="H688" t="str">
            <v>连江县</v>
          </cell>
          <cell r="I688" t="str">
            <v>筱埕镇</v>
          </cell>
          <cell r="J688" t="str">
            <v>
建设游艇产业群：码头、酒店、小镇配套等定海湾滨海旅游度假休闲区；打造6公里山地长城、运动健康公寓、登山步道、玻璃桥、蹦极等山地极限运动体验区以及山海特色小镇相关配套设施。
</v>
          </cell>
          <cell r="K688" t="str">
            <v>2017-2022</v>
          </cell>
          <cell r="L688">
            <v>500000</v>
          </cell>
        </row>
        <row r="688">
          <cell r="S688" t="str">
            <v>民营独资</v>
          </cell>
          <cell r="T688" t="str">
            <v>其它</v>
          </cell>
          <cell r="U688">
            <v>0</v>
          </cell>
          <cell r="V688" t="str">
            <v>
编制山海运动特色小镇可行性报告，进行项目备案及相关用海、用地、用林征用审批。
</v>
          </cell>
          <cell r="W688">
            <v>40000</v>
          </cell>
          <cell r="X688" t="str">
            <v>
一季度游客服务中心、海滩线修复建设、一期项目基础处理及二、三期项目工可编制；二季度游客服务中心主体建设；三季度游客服务中心完成并投入使用；二、三期项目工可完成，并进行土地农转用审批工作。
</v>
          </cell>
          <cell r="Y688">
            <v>3</v>
          </cell>
        </row>
        <row r="688">
          <cell r="AG688" t="str">
            <v>
福建定海湾实业有限公司
</v>
          </cell>
        </row>
        <row r="688">
          <cell r="AI688" t="str">
            <v>黄志铭18650093388</v>
          </cell>
          <cell r="AJ688" t="str">
            <v>连江县</v>
          </cell>
          <cell r="AK688" t="str">
            <v>郑立敏</v>
          </cell>
          <cell r="AL688" t="str">
            <v>陈建平</v>
          </cell>
          <cell r="AM688" t="str">
            <v>计划新开工</v>
          </cell>
        </row>
        <row r="689">
          <cell r="B689" t="str">
            <v>罗源吕洞畲族风情休闲度假园</v>
          </cell>
          <cell r="C689" t="str">
            <v>新申报</v>
          </cell>
          <cell r="D689" t="str">
            <v>否</v>
          </cell>
          <cell r="E689" t="str">
            <v>否</v>
          </cell>
          <cell r="F689" t="str">
            <v>是</v>
          </cell>
          <cell r="G689" t="str">
            <v>旅游</v>
          </cell>
          <cell r="H689" t="str">
            <v>罗源县</v>
          </cell>
          <cell r="I689" t="str">
            <v>松山镇</v>
          </cell>
          <cell r="J689" t="str">
            <v>
项目规划总面积941.05亩（其中，建设用地总占地面积209.95亩，非建设用地总占地面积731.10亩）。其中接待服务区15.56亩，休闲度假区206.73亩，珍稀植物展示区184.86亩，康体运动区242.25亩，森林背景区291.65亩。计划分三年建成，建筑面积约1万㎡，建成后日接待游客能力0.5万人。
</v>
          </cell>
          <cell r="K689" t="str">
            <v>2017-2019</v>
          </cell>
          <cell r="L689">
            <v>12100</v>
          </cell>
        </row>
        <row r="689">
          <cell r="N689">
            <v>5192</v>
          </cell>
        </row>
        <row r="689">
          <cell r="Q689">
            <v>5625</v>
          </cell>
        </row>
        <row r="689">
          <cell r="S689" t="str">
            <v>民营控股与外资合资</v>
          </cell>
          <cell r="T689" t="str">
            <v>台资</v>
          </cell>
          <cell r="U689">
            <v>200</v>
          </cell>
          <cell r="V689" t="str">
            <v>
完成立项审批，办理林地审批手续。
</v>
          </cell>
          <cell r="W689">
            <v>3000</v>
          </cell>
          <cell r="X689" t="str">
            <v>
一季度办理林地审批等前期手续；二季度办理前期手续，开工，进行土地平整；三季度完成路网建设；四季度完成珍稀植物园部分建设项目。
</v>
          </cell>
          <cell r="Y689">
            <v>6</v>
          </cell>
        </row>
        <row r="689">
          <cell r="AA689">
            <v>462</v>
          </cell>
          <cell r="AB689">
            <v>462</v>
          </cell>
          <cell r="AC689">
            <v>332</v>
          </cell>
          <cell r="AD689">
            <v>332</v>
          </cell>
        </row>
        <row r="689">
          <cell r="AG689" t="str">
            <v>
福州吕洞度假山庄有限公司
</v>
          </cell>
          <cell r="AH689" t="str">
            <v>胡力香、项目经理 13799398193</v>
          </cell>
          <cell r="AI689" t="str">
            <v>杨莹霞 松山镇党委副书记  13609540079</v>
          </cell>
          <cell r="AJ689" t="str">
            <v>罗源县</v>
          </cell>
          <cell r="AK689" t="str">
            <v>林心銮</v>
          </cell>
          <cell r="AL689" t="str">
            <v>高明</v>
          </cell>
          <cell r="AM689" t="str">
            <v>计划新开工</v>
          </cell>
        </row>
        <row r="690">
          <cell r="B690" t="str">
            <v>海洋极地世界</v>
          </cell>
        </row>
        <row r="690">
          <cell r="D690" t="str">
            <v>否</v>
          </cell>
        </row>
        <row r="690">
          <cell r="F690" t="str">
            <v>否</v>
          </cell>
          <cell r="G690" t="str">
            <v>旅游</v>
          </cell>
          <cell r="H690" t="str">
            <v>永泰县</v>
          </cell>
          <cell r="I690" t="str">
            <v>葛岭镇</v>
          </cell>
          <cell r="J690" t="str">
            <v>
建设海洋极地科普展馆及配套服务设施，总用地128667㎡，建筑面积138000㎡，建设内容包括：鲸海畅游、海底生物、国宝中华鲟馆、热带雨林、海洋世界、极地王国、海洋剧场、科普教育馆、4D影院、游客服务中心、设备设施用房、商业服务设施、职工宿舍楼及办公楼等。规划道路等级为城市主干路，北起福诏高速连接线，南至海洋馆停车场路，规划长度1171.883m，规划红线宽度18m，设计速度标准为40km/h。建设内容包括：道路工程、公共交通工程、桥梁工程、照明工程、绿化工程及道路沿线广告牌等。
</v>
          </cell>
          <cell r="K690" t="str">
            <v>2017-2019</v>
          </cell>
          <cell r="L690">
            <v>115000</v>
          </cell>
        </row>
        <row r="690">
          <cell r="N690">
            <v>115000</v>
          </cell>
        </row>
        <row r="690">
          <cell r="S690" t="str">
            <v>民营独资
</v>
          </cell>
          <cell r="T690" t="str">
            <v>其他</v>
          </cell>
          <cell r="U690">
            <v>0</v>
          </cell>
          <cell r="V690" t="str">
            <v>
进行项目可研报批，项目设计、三通一平等基础工程工作。
</v>
          </cell>
          <cell r="W690">
            <v>75000</v>
          </cell>
          <cell r="X690" t="str">
            <v>
完成主体建筑及设备安装，室内外装修，造景，峻工验收。海洋馆停车场完成60%工程量。
</v>
          </cell>
          <cell r="Y690">
            <v>3</v>
          </cell>
        </row>
        <row r="690">
          <cell r="AA690">
            <v>359</v>
          </cell>
          <cell r="AB690">
            <v>359</v>
          </cell>
        </row>
        <row r="690">
          <cell r="AE690" t="str">
            <v>无</v>
          </cell>
          <cell r="AF690" t="str">
            <v>无</v>
          </cell>
          <cell r="AG690" t="str">
            <v>
福州泳泰旅游有限公司
</v>
          </cell>
        </row>
        <row r="690">
          <cell r="AI690" t="str">
            <v>陈承勤13950254070</v>
          </cell>
          <cell r="AJ690" t="str">
            <v>永泰县</v>
          </cell>
          <cell r="AK690" t="str">
            <v>雷连鸣</v>
          </cell>
          <cell r="AL690" t="str">
            <v>张忠</v>
          </cell>
          <cell r="AM690" t="str">
            <v>计划新开工</v>
          </cell>
        </row>
        <row r="691">
          <cell r="B691" t="str">
            <v>文化创意产业</v>
          </cell>
        </row>
        <row r="691">
          <cell r="J691">
            <v>1</v>
          </cell>
          <cell r="K691" t="str">
            <v>项</v>
          </cell>
          <cell r="L691">
            <v>168000</v>
          </cell>
        </row>
        <row r="691">
          <cell r="U691">
            <v>0</v>
          </cell>
        </row>
        <row r="691">
          <cell r="W691">
            <v>12500</v>
          </cell>
        </row>
        <row r="692">
          <cell r="B692" t="str">
            <v>中国瓷天下旅游区</v>
          </cell>
          <cell r="C692" t="str">
            <v>预备前期</v>
          </cell>
          <cell r="D692" t="str">
            <v>计划新开工</v>
          </cell>
          <cell r="E692" t="str">
            <v>否</v>
          </cell>
          <cell r="F692" t="str">
            <v>否</v>
          </cell>
          <cell r="G692" t="str">
            <v>文化创意产业</v>
          </cell>
          <cell r="H692" t="str">
            <v>闽清县</v>
          </cell>
          <cell r="I692" t="str">
            <v>东桥镇</v>
          </cell>
          <cell r="J692" t="str">
            <v>项目占地面积3500多亩，建筑面积180000平方米；主要建设陶气部落亲子景区、义窑古村、古道逃生极限运动基地、海丝瓷路奇幻漂游景区、遇见青由度假小村等五大板块。项目以5A级景区标准建设，建成后五年内游客达到1000万人次。</v>
          </cell>
          <cell r="K692" t="str">
            <v>2017-2021</v>
          </cell>
          <cell r="L692">
            <v>168000</v>
          </cell>
          <cell r="M692">
            <v>0</v>
          </cell>
          <cell r="N692">
            <v>108000</v>
          </cell>
          <cell r="O692">
            <v>60000</v>
          </cell>
          <cell r="P692">
            <v>0</v>
          </cell>
          <cell r="Q692">
            <v>0</v>
          </cell>
          <cell r="R692">
            <v>0</v>
          </cell>
          <cell r="S692" t="str">
            <v>民营独资
</v>
          </cell>
          <cell r="T692" t="str">
            <v>其他</v>
          </cell>
          <cell r="U692">
            <v>0</v>
          </cell>
          <cell r="V692" t="str">
            <v>
项目签约。项目公司注册。确定红线范围并完成地形图测量。完善策划，开始规划。
</v>
          </cell>
          <cell r="W692">
            <v>12500</v>
          </cell>
          <cell r="X692" t="str">
            <v>
一季度收集项目林地报批、用地报批相关材料；完成一期用地征收工作10%；
二季度取得项目一期用地批文；完成一期用地征收工作70%；
三季度完成项目一期用地征收工作；施工前期准备工作，项目动建；
四季度协调推进瓷天下项目一期工程建设。
</v>
          </cell>
          <cell r="Y692">
            <v>9</v>
          </cell>
        </row>
        <row r="692">
          <cell r="AA692">
            <v>3800</v>
          </cell>
          <cell r="AB692">
            <v>0</v>
          </cell>
          <cell r="AC692">
            <v>943.3</v>
          </cell>
          <cell r="AD692">
            <v>0</v>
          </cell>
          <cell r="AE692">
            <v>0</v>
          </cell>
          <cell r="AF692">
            <v>0</v>
          </cell>
          <cell r="AG692" t="str">
            <v>
筹建单位：福建新蓝海旅游管理有限公司、福建索佳艺陶瓷有限公司
</v>
          </cell>
          <cell r="AH692" t="str">
            <v>陈小兴（新蓝海 总裁） 13960923233；刘榕冰（索佳艺 董事长）13850181277</v>
          </cell>
          <cell r="AI692" t="str">
            <v>陈小兴（新蓝海 总裁） 13960923233</v>
          </cell>
          <cell r="AJ692" t="str">
            <v>闽清县</v>
          </cell>
          <cell r="AK692" t="str">
            <v>陈忠霖</v>
          </cell>
          <cell r="AL692" t="str">
            <v>林飞</v>
          </cell>
          <cell r="AM692" t="str">
            <v>计划新开工</v>
          </cell>
        </row>
        <row r="693">
          <cell r="B693" t="str">
            <v>预备前期</v>
          </cell>
        </row>
        <row r="693">
          <cell r="J693">
            <v>126</v>
          </cell>
          <cell r="K693" t="str">
            <v>项</v>
          </cell>
          <cell r="L693">
            <v>27872023.38</v>
          </cell>
        </row>
        <row r="693">
          <cell r="U693">
            <v>0</v>
          </cell>
        </row>
        <row r="693">
          <cell r="W693">
            <v>0</v>
          </cell>
        </row>
        <row r="694">
          <cell r="B694" t="str">
            <v>农林水利</v>
          </cell>
        </row>
        <row r="694">
          <cell r="J694">
            <v>8</v>
          </cell>
          <cell r="K694" t="str">
            <v>项</v>
          </cell>
          <cell r="L694">
            <v>1863159.43</v>
          </cell>
        </row>
        <row r="694">
          <cell r="U694">
            <v>0</v>
          </cell>
        </row>
        <row r="694">
          <cell r="W694">
            <v>0</v>
          </cell>
        </row>
        <row r="695">
          <cell r="B695" t="str">
            <v>福州琅岐岛特色海洋经济园围海造地工程</v>
          </cell>
          <cell r="C695" t="str">
            <v>前期预备</v>
          </cell>
          <cell r="D695" t="str">
            <v>前期预备</v>
          </cell>
        </row>
        <row r="695">
          <cell r="F695" t="str">
            <v>是</v>
          </cell>
          <cell r="G695" t="str">
            <v>农林水利</v>
          </cell>
          <cell r="H695" t="str">
            <v>马尾区</v>
          </cell>
          <cell r="I695" t="str">
            <v>琅岐镇</v>
          </cell>
          <cell r="J695" t="str">
            <v>
建设智慧创意复合功能区，重点发展以智慧创意等高新产业以及休闲旅游相关的配套产业为主体的产业发展综合区。工程先进行围海造地工程，形成陆域面积297.58公顷，填方量约为1800万m³,吹沙造地1500亩。
</v>
          </cell>
          <cell r="K695" t="str">
            <v>2018-2021</v>
          </cell>
          <cell r="L695">
            <v>69000</v>
          </cell>
          <cell r="M695">
            <v>69000</v>
          </cell>
        </row>
        <row r="695">
          <cell r="S695" t="str">
            <v>国有独资</v>
          </cell>
          <cell r="T695" t="str">
            <v>其他</v>
          </cell>
          <cell r="U695">
            <v>0</v>
          </cell>
          <cell r="V695" t="str">
            <v>
A区前期准备工作；
B区区域用海规划已批复，进行前期准备工作。
</v>
          </cell>
          <cell r="W695">
            <v>0</v>
          </cell>
          <cell r="X695" t="str">
            <v>
A区可研等前期手续报批；
B区办理申请用海前期手续。
</v>
          </cell>
        </row>
        <row r="695">
          <cell r="AE695">
            <v>4463</v>
          </cell>
          <cell r="AF695">
            <v>4463</v>
          </cell>
          <cell r="AG695" t="str">
            <v>
福州市琅岐城市建设投资发展有限公司
</v>
          </cell>
          <cell r="AH695" t="str">
            <v>卓敏
13115903877</v>
          </cell>
          <cell r="AI695" t="str">
            <v>高贤安18105903831</v>
          </cell>
          <cell r="AJ695" t="str">
            <v>马尾区</v>
          </cell>
          <cell r="AK695" t="str">
            <v>陈曾勇</v>
          </cell>
          <cell r="AL695" t="str">
            <v>严可仕</v>
          </cell>
          <cell r="AM695" t="str">
            <v>预备前期</v>
          </cell>
        </row>
        <row r="696">
          <cell r="B696" t="str">
            <v>长乐松下港区综合配套区（二期）工程</v>
          </cell>
          <cell r="C696" t="str">
            <v>预备前期</v>
          </cell>
          <cell r="D696" t="str">
            <v>预备前期</v>
          </cell>
          <cell r="E696" t="str">
            <v>否</v>
          </cell>
          <cell r="F696" t="str">
            <v>是</v>
          </cell>
          <cell r="G696" t="str">
            <v>农林水利</v>
          </cell>
          <cell r="H696" t="str">
            <v>长乐市</v>
          </cell>
          <cell r="I696" t="str">
            <v>松下镇</v>
          </cell>
          <cell r="J696" t="str">
            <v>
填海造地，形成陆域面积约118.23万㎡。
</v>
          </cell>
          <cell r="K696" t="str">
            <v>2018-2019</v>
          </cell>
          <cell r="L696">
            <v>132568</v>
          </cell>
          <cell r="M696">
            <v>0</v>
          </cell>
          <cell r="N696">
            <v>39770.4</v>
          </cell>
          <cell r="O696">
            <v>92797.6</v>
          </cell>
          <cell r="P696">
            <v>0</v>
          </cell>
          <cell r="Q696">
            <v>0</v>
          </cell>
          <cell r="R696">
            <v>0</v>
          </cell>
          <cell r="S696" t="str">
            <v>民营独资</v>
          </cell>
          <cell r="T696" t="str">
            <v>其它</v>
          </cell>
          <cell r="U696">
            <v>0</v>
          </cell>
          <cell r="V696" t="str">
            <v>
项目用海已报国家海洋局审批等。
</v>
          </cell>
          <cell r="W696">
            <v>0</v>
          </cell>
          <cell r="X696" t="str">
            <v>
一、二季度开展立项前期委托工作。三、四季度完成立项、项目用海审批。
</v>
          </cell>
        </row>
        <row r="696">
          <cell r="AE696">
            <v>1773.45</v>
          </cell>
        </row>
        <row r="696">
          <cell r="AG696" t="str">
            <v>
福建上瑞集团有限公司
</v>
          </cell>
          <cell r="AH696" t="str">
            <v>王长芳 董事长 0591-88011192 13960866111</v>
          </cell>
          <cell r="AI696" t="str">
            <v>于莉  总裁办主任 0591-88011192
13665079976</v>
          </cell>
          <cell r="AJ696" t="str">
            <v>长乐市</v>
          </cell>
          <cell r="AK696" t="str">
            <v>蔡劲松</v>
          </cell>
          <cell r="AL696" t="str">
            <v>严可仕</v>
          </cell>
          <cell r="AM696" t="str">
            <v>预备前期</v>
          </cell>
        </row>
        <row r="697">
          <cell r="B697" t="str">
            <v>长乐福州港松下港区临港工业填海造地项目</v>
          </cell>
          <cell r="C697" t="str">
            <v>预备前期</v>
          </cell>
          <cell r="D697" t="str">
            <v>预备前期</v>
          </cell>
          <cell r="E697" t="str">
            <v>否</v>
          </cell>
          <cell r="F697" t="str">
            <v>是</v>
          </cell>
          <cell r="G697" t="str">
            <v>农林水利</v>
          </cell>
          <cell r="H697" t="str">
            <v>长乐市</v>
          </cell>
          <cell r="I697" t="str">
            <v>松下镇</v>
          </cell>
          <cell r="J697" t="str">
            <v>
在松下镇牛头湾与大祉湾之间海域填海造地7950亩。
</v>
          </cell>
          <cell r="K697" t="str">
            <v>2018-2019</v>
          </cell>
          <cell r="L697">
            <v>271600</v>
          </cell>
          <cell r="M697">
            <v>0</v>
          </cell>
          <cell r="N697">
            <v>271600</v>
          </cell>
          <cell r="O697">
            <v>0</v>
          </cell>
          <cell r="P697">
            <v>0</v>
          </cell>
          <cell r="Q697">
            <v>0</v>
          </cell>
          <cell r="R697">
            <v>0</v>
          </cell>
          <cell r="S697" t="str">
            <v>政府投资</v>
          </cell>
          <cell r="T697" t="str">
            <v>其它</v>
          </cell>
          <cell r="U697">
            <v>0</v>
          </cell>
          <cell r="V697" t="str">
            <v>
正在修编项目可行性研究报告及海域预审。
</v>
          </cell>
          <cell r="W697">
            <v>0</v>
          </cell>
          <cell r="X697" t="str">
            <v>
一至四季度开展并完成施工图设计、各项建设审批手续。
</v>
          </cell>
        </row>
        <row r="697">
          <cell r="AE697">
            <v>7950</v>
          </cell>
          <cell r="AF697">
            <v>7950</v>
          </cell>
          <cell r="AG697" t="str">
            <v>
长乐市松下港区开发建设有限公司
</v>
          </cell>
          <cell r="AH697" t="str">
            <v>林超28277000
13799940060</v>
          </cell>
          <cell r="AI697" t="str">
            <v>林超28277000
13799940060</v>
          </cell>
          <cell r="AJ697" t="str">
            <v>长乐市</v>
          </cell>
          <cell r="AK697" t="str">
            <v>蔡劲松</v>
          </cell>
          <cell r="AL697" t="str">
            <v>严可仕</v>
          </cell>
          <cell r="AM697" t="str">
            <v>预备前期</v>
          </cell>
        </row>
        <row r="698">
          <cell r="B698" t="str">
            <v>松下港区防波堤二期</v>
          </cell>
          <cell r="C698" t="str">
            <v>预备前期</v>
          </cell>
          <cell r="D698" t="str">
            <v>预备前期</v>
          </cell>
          <cell r="E698" t="str">
            <v>是</v>
          </cell>
          <cell r="F698" t="str">
            <v>是</v>
          </cell>
          <cell r="G698" t="str">
            <v>农林水利</v>
          </cell>
          <cell r="H698" t="str">
            <v>长乐市</v>
          </cell>
          <cell r="I698" t="str">
            <v>松下镇</v>
          </cell>
          <cell r="J698" t="str">
            <v>
新建防波堤总长2160米，堤高14.1米，堤宽21米。
</v>
          </cell>
          <cell r="K698" t="str">
            <v>2018-2019</v>
          </cell>
          <cell r="L698">
            <v>67600</v>
          </cell>
          <cell r="M698">
            <v>40000</v>
          </cell>
          <cell r="N698">
            <v>0</v>
          </cell>
          <cell r="O698">
            <v>27600</v>
          </cell>
          <cell r="P698">
            <v>0</v>
          </cell>
          <cell r="Q698">
            <v>0</v>
          </cell>
          <cell r="R698">
            <v>0</v>
          </cell>
          <cell r="S698" t="str">
            <v>国有独资</v>
          </cell>
          <cell r="T698" t="str">
            <v>其它</v>
          </cell>
          <cell r="U698">
            <v>0</v>
          </cell>
          <cell r="V698" t="str">
            <v>
项目“工可”已核准。勘察设计已编制，工程初设已批复，并上报国家交通部审核。
</v>
          </cell>
          <cell r="W698">
            <v>0</v>
          </cell>
          <cell r="X698" t="str">
            <v>
一、二季度完成项目施工图设计及预算编制及财审工作；三、四季度完成项目施工、监理招标文件编制及招标工作。
</v>
          </cell>
        </row>
        <row r="698">
          <cell r="AA698">
            <v>0</v>
          </cell>
          <cell r="AB698">
            <v>0</v>
          </cell>
          <cell r="AC698">
            <v>0</v>
          </cell>
          <cell r="AD698">
            <v>0</v>
          </cell>
          <cell r="AE698">
            <v>747.954</v>
          </cell>
          <cell r="AF698">
            <v>598.3632</v>
          </cell>
          <cell r="AG698" t="str">
            <v>
长乐市松下港区开发建设有限公司
</v>
          </cell>
          <cell r="AH698" t="str">
            <v>李瑞兴13509339077，sxgq28667000@163.com</v>
          </cell>
          <cell r="AI698" t="str">
            <v>刘梦楠28667000，13860681550，sxgq28667000@163.com</v>
          </cell>
          <cell r="AJ698" t="str">
            <v>长乐市</v>
          </cell>
          <cell r="AK698" t="str">
            <v>蔡劲松</v>
          </cell>
          <cell r="AL698" t="str">
            <v>严可仕</v>
          </cell>
          <cell r="AM698" t="str">
            <v>预备前期</v>
          </cell>
        </row>
        <row r="699">
          <cell r="B699" t="str">
            <v>长乐炎山至黄石段防洪围堰路堤项目</v>
          </cell>
          <cell r="C699" t="str">
            <v>预备前期</v>
          </cell>
          <cell r="D699" t="str">
            <v>预备前期</v>
          </cell>
          <cell r="E699" t="str">
            <v>是</v>
          </cell>
          <cell r="F699" t="str">
            <v>是</v>
          </cell>
          <cell r="G699" t="str">
            <v>农林水利</v>
          </cell>
          <cell r="H699" t="str">
            <v>长乐市</v>
          </cell>
          <cell r="I699" t="str">
            <v>文武砂镇  江田镇</v>
          </cell>
          <cell r="J699" t="str">
            <v>
围堰填土造地2000亩，建设防洪堤、滨江路路基3公里、水闸、排洪渠2公里。
</v>
          </cell>
          <cell r="K699" t="str">
            <v>2018-2019</v>
          </cell>
          <cell r="L699">
            <v>100000</v>
          </cell>
          <cell r="M699">
            <v>100000</v>
          </cell>
          <cell r="N699">
            <v>0</v>
          </cell>
          <cell r="O699">
            <v>0</v>
          </cell>
          <cell r="P699">
            <v>0</v>
          </cell>
          <cell r="Q699">
            <v>0</v>
          </cell>
          <cell r="R699">
            <v>0</v>
          </cell>
          <cell r="S699" t="str">
            <v>政府投资</v>
          </cell>
          <cell r="T699" t="str">
            <v>其它</v>
          </cell>
          <cell r="U699">
            <v>0</v>
          </cell>
          <cell r="V699" t="str">
            <v>
闽江水域岸线调整省政府已审批，可研（水利部分）已审批。水源保护区调整方案已报福州市政府待审查。
</v>
          </cell>
          <cell r="W699">
            <v>0</v>
          </cell>
          <cell r="X699" t="str">
            <v>
一季度完成工程可研批复。二季度完成用地、用林、环评等相关报批手续及初设批复。三季度完成施工图设计。四季度完成施工图审查及开展工程沿线征地拆迁工作。
</v>
          </cell>
        </row>
        <row r="699">
          <cell r="AA699">
            <v>38</v>
          </cell>
          <cell r="AB699">
            <v>38</v>
          </cell>
          <cell r="AC699">
            <v>342</v>
          </cell>
          <cell r="AD699">
            <v>342</v>
          </cell>
          <cell r="AE699">
            <v>741</v>
          </cell>
          <cell r="AF699">
            <v>741</v>
          </cell>
          <cell r="AG699" t="str">
            <v>
长乐市水利局
</v>
          </cell>
          <cell r="AH699" t="str">
            <v>陈宝来13706952777</v>
          </cell>
          <cell r="AI699" t="str">
            <v>陈宝来13706952777，clslk@163.com</v>
          </cell>
          <cell r="AJ699" t="str">
            <v>长乐市</v>
          </cell>
          <cell r="AK699" t="str">
            <v>蔡劲松</v>
          </cell>
          <cell r="AL699" t="str">
            <v>严可仕</v>
          </cell>
          <cell r="AM699" t="str">
            <v>预备前期</v>
          </cell>
        </row>
        <row r="700">
          <cell r="B700" t="str">
            <v>228国道外文武垦区段至下沙段堤路结合工程</v>
          </cell>
          <cell r="C700" t="str">
            <v>预备前期</v>
          </cell>
          <cell r="D700" t="str">
            <v>预备前期</v>
          </cell>
          <cell r="E700" t="str">
            <v>是</v>
          </cell>
          <cell r="F700" t="str">
            <v>是</v>
          </cell>
          <cell r="G700" t="str">
            <v>农林水利</v>
          </cell>
          <cell r="H700" t="str">
            <v>长乐市</v>
          </cell>
          <cell r="I700" t="str">
            <v>营前街道</v>
          </cell>
          <cell r="J700" t="str">
            <v>
新建道路总长约5.3公里，设计标准为一级公路，设计时速60公里，双向八车道；外文武海堤提级加固改造长4.3公里，设计防潮标准为100年一遇；新建挡潮排涝闸1座，堤防等级为Ⅰ级。
</v>
          </cell>
          <cell r="K700" t="str">
            <v>2018-2019</v>
          </cell>
          <cell r="L700">
            <v>188000</v>
          </cell>
          <cell r="M700">
            <v>188000</v>
          </cell>
          <cell r="N700">
            <v>0</v>
          </cell>
          <cell r="O700">
            <v>0</v>
          </cell>
          <cell r="P700">
            <v>0</v>
          </cell>
          <cell r="Q700">
            <v>0</v>
          </cell>
          <cell r="R700">
            <v>0</v>
          </cell>
          <cell r="S700" t="str">
            <v>政府投资</v>
          </cell>
          <cell r="T700" t="str">
            <v>其它</v>
          </cell>
          <cell r="U700">
            <v>0</v>
          </cell>
          <cell r="V700" t="str">
            <v>
测量已完成，钻探完成60%，正在景观设计。
</v>
          </cell>
          <cell r="W700">
            <v>0</v>
          </cell>
          <cell r="X700" t="str">
            <v>
一季度完成初设批复。二季度完成施工图设计、用地、用林等相关报批手续。三季度完成工程沿线属地的征地拆迁。四季度完成项目招投标等工作。
</v>
          </cell>
        </row>
        <row r="700">
          <cell r="AA700">
            <v>2000</v>
          </cell>
        </row>
        <row r="700">
          <cell r="AG700" t="str">
            <v>
长乐市水利局
</v>
          </cell>
          <cell r="AH700" t="str">
            <v>陈宝来13706952777</v>
          </cell>
          <cell r="AI700" t="str">
            <v>陈宝来13706952777，clslk@163.com</v>
          </cell>
          <cell r="AJ700" t="str">
            <v>长乐市</v>
          </cell>
          <cell r="AK700" t="str">
            <v>蔡劲松</v>
          </cell>
          <cell r="AL700" t="str">
            <v>严可仕</v>
          </cell>
          <cell r="AM700" t="str">
            <v>预备前期</v>
          </cell>
        </row>
        <row r="701">
          <cell r="B701" t="str">
            <v>连江县苔菉中心渔港</v>
          </cell>
          <cell r="C701" t="str">
            <v>预备前期</v>
          </cell>
          <cell r="D701" t="str">
            <v>预备前期</v>
          </cell>
          <cell r="E701" t="str">
            <v>是</v>
          </cell>
          <cell r="F701" t="str">
            <v>是</v>
          </cell>
          <cell r="G701" t="str">
            <v>农林水利</v>
          </cell>
          <cell r="H701" t="str">
            <v>连江县</v>
          </cell>
          <cell r="I701" t="str">
            <v>苔菉镇</v>
          </cell>
          <cell r="J701" t="str">
            <v>
工程设计卸港量为10万吨。拟建防波堤1375米，其中东防波堤1125米，西防波堤250米；码头380米，其中东防波堤内侧建设码头260米，设5个600HP泊位，西防波堤内侧建设码头120米，设1个1000t级执法船泊位及1个300t级执法船泊位；接港道路650米；港内炸礁2345㎡；陆域总面积20.7万㎡，其中东防波堤后方开山平整形成陆域面积8.2万㎡，西防波堤根部预留渔港发展用地0.6万㎡，利用渔港现有配套陆域面积11.9万㎡；渔港执法办证中心建设面积1000㎡；港内形成水域面积57.8万㎡；水电设施、通讯、导航等其他配套项目。
</v>
          </cell>
          <cell r="K701" t="str">
            <v>2018-2020</v>
          </cell>
          <cell r="L701">
            <v>34391.43</v>
          </cell>
        </row>
        <row r="701">
          <cell r="R701">
            <v>34391</v>
          </cell>
          <cell r="S701" t="str">
            <v>其他</v>
          </cell>
          <cell r="T701" t="str">
            <v>其他</v>
          </cell>
          <cell r="U701">
            <v>0</v>
          </cell>
          <cell r="V701" t="str">
            <v>
进行施工图设计和工程防波堤断面模型试验及整体模型试验。
</v>
          </cell>
          <cell r="W701">
            <v>0</v>
          </cell>
          <cell r="X701" t="str">
            <v>
一、二季度完成施工图纸设计及评审、修订，编制施工图预算文件，后方陆域林地及农转用报批、电线杆、坟墓搬迁，征地和收海等工作；三、四季度场地三通一平，施工前期准备工作（后方陆域开炸审批、签订合同及复核等相关手续，开工建设。
</v>
          </cell>
        </row>
        <row r="701">
          <cell r="AG701" t="str">
            <v>
连江县苔菉秀丰渔港建设开发有限公司
</v>
          </cell>
        </row>
        <row r="701">
          <cell r="AI701" t="str">
            <v>林克天13805028901</v>
          </cell>
          <cell r="AJ701" t="str">
            <v>连江县</v>
          </cell>
          <cell r="AK701" t="str">
            <v>郑立敏</v>
          </cell>
          <cell r="AL701" t="str">
            <v>林恒增</v>
          </cell>
          <cell r="AM701" t="str">
            <v>预备前期</v>
          </cell>
        </row>
        <row r="702">
          <cell r="B702" t="str">
            <v>福建省海峡现代渔业经济区</v>
          </cell>
          <cell r="C702" t="str">
            <v>预备前期</v>
          </cell>
          <cell r="D702" t="str">
            <v>预备前期</v>
          </cell>
          <cell r="E702" t="str">
            <v>是</v>
          </cell>
          <cell r="F702" t="str">
            <v>是</v>
          </cell>
          <cell r="G702" t="str">
            <v>农林水利</v>
          </cell>
          <cell r="H702" t="str">
            <v>连江县</v>
          </cell>
        </row>
        <row r="702">
          <cell r="J702" t="str">
            <v>
配套建设国家中心渔港1个，1～2万吨级码头泊位若干个，打造集远洋渔业、水产品精深加工、水产品展示交易、冷链加工物流、海洋生物科技研发、渔船修造、渔工培训为一体，综合配套齐全、产学研齐备的综合性现代渔业产业园区。
</v>
          </cell>
          <cell r="K702" t="str">
            <v>2018-2022</v>
          </cell>
          <cell r="L702">
            <v>1000000</v>
          </cell>
        </row>
        <row r="702">
          <cell r="R702">
            <v>2000000</v>
          </cell>
          <cell r="S702" t="str">
            <v>其他</v>
          </cell>
          <cell r="T702" t="str">
            <v>其他</v>
          </cell>
          <cell r="U702">
            <v>0</v>
          </cell>
          <cell r="V702" t="str">
            <v>
进行项目区域海洋功能区划核准事宜。
</v>
          </cell>
          <cell r="W702">
            <v>0</v>
          </cell>
          <cell r="X702" t="str">
            <v>
进行项目区域海洋功能区划核准事宜。
</v>
          </cell>
        </row>
        <row r="702">
          <cell r="AG702" t="str">
            <v>
连江县海洋与渔业局
</v>
          </cell>
        </row>
        <row r="702">
          <cell r="AI702" t="str">
            <v>陈如根13950414662</v>
          </cell>
          <cell r="AJ702" t="str">
            <v>连江县</v>
          </cell>
          <cell r="AK702" t="str">
            <v>郑立敏</v>
          </cell>
          <cell r="AL702" t="str">
            <v>林恒增</v>
          </cell>
          <cell r="AM702" t="str">
            <v>预备前期</v>
          </cell>
        </row>
        <row r="703">
          <cell r="B703" t="str">
            <v>交通</v>
          </cell>
        </row>
        <row r="703">
          <cell r="J703">
            <v>21</v>
          </cell>
          <cell r="K703" t="str">
            <v>项</v>
          </cell>
          <cell r="L703">
            <v>3477661</v>
          </cell>
        </row>
        <row r="703">
          <cell r="U703">
            <v>0</v>
          </cell>
        </row>
        <row r="703">
          <cell r="W703">
            <v>0</v>
          </cell>
        </row>
        <row r="704">
          <cell r="B704" t="str">
            <v>福州港松下区元洪作业区西1#和1-2#泊位</v>
          </cell>
          <cell r="C704" t="str">
            <v>预备前期</v>
          </cell>
          <cell r="D704" t="str">
            <v>预备前期</v>
          </cell>
          <cell r="E704" t="str">
            <v>是</v>
          </cell>
          <cell r="F704" t="str">
            <v>是</v>
          </cell>
          <cell r="G704" t="str">
            <v>交通</v>
          </cell>
          <cell r="H704" t="str">
            <v>福清市</v>
          </cell>
          <cell r="I704" t="str">
            <v>元洪投资区</v>
          </cell>
          <cell r="J704" t="str">
            <v>
西1#泊位为5000吨级化工油品泊位，水工结构1万吨级，设年吞吐量160万吨；1#泊位为2万吨级通用泊位，2#泊位为3万吨级通用泊位，设计年吞吐量320万吨。
</v>
          </cell>
          <cell r="K704" t="str">
            <v>2017-2020</v>
          </cell>
          <cell r="L704">
            <v>63000</v>
          </cell>
        </row>
        <row r="704">
          <cell r="U704">
            <v>2067</v>
          </cell>
          <cell r="V704" t="str">
            <v>
1-2#泊位前期海域调查已完成。填海工可、海洋环评与海域论证已批复，相关专题论证报告正在陆续完成，正在申请项目立项、规划选址意见书，立项后申请用海指标；西1#泊位前期海域调查已完成，填海工可、海洋环评与海域论证已批复，相关专题论证报告正在陆续完成。
</v>
          </cell>
          <cell r="W704">
            <v>2000</v>
          </cell>
          <cell r="X704" t="str">
            <v>
一二季度做好项目前期手续报批工作；三四季度做好项目征海工作。
</v>
          </cell>
        </row>
        <row r="704">
          <cell r="AG704" t="str">
            <v>
福清万业港口有限公司
</v>
          </cell>
          <cell r="AH704" t="str">
            <v>蔡喜明</v>
          </cell>
          <cell r="AI704">
            <v>14000000000</v>
          </cell>
          <cell r="AJ704" t="str">
            <v>福清市</v>
          </cell>
          <cell r="AK704" t="str">
            <v>张帆</v>
          </cell>
          <cell r="AL704" t="str">
            <v>胡振杰</v>
          </cell>
          <cell r="AM704" t="str">
            <v>预备前期</v>
          </cell>
        </row>
        <row r="705">
          <cell r="B705" t="str">
            <v>福州松下港区山前作业区16#、17#泊位及配套设施</v>
          </cell>
          <cell r="C705" t="str">
            <v>预备前期</v>
          </cell>
          <cell r="D705" t="str">
            <v>预备前期</v>
          </cell>
          <cell r="E705" t="str">
            <v>是</v>
          </cell>
          <cell r="F705" t="str">
            <v>是</v>
          </cell>
          <cell r="G705" t="str">
            <v>交通</v>
          </cell>
          <cell r="H705" t="str">
            <v>长乐市</v>
          </cell>
          <cell r="I705" t="str">
            <v>松下镇</v>
          </cell>
          <cell r="J705" t="str">
            <v>
建设16#泊位5万吨级杂货泊位，设计年吞吐量180万吨；17#泊位5万吨散货(兼靠10万吨)泊位，设计年吞吐量200万吨，预留远期800万吨/年吞吐能力。
</v>
          </cell>
          <cell r="K705" t="str">
            <v>2018-2019</v>
          </cell>
          <cell r="L705">
            <v>98600</v>
          </cell>
          <cell r="M705">
            <v>0</v>
          </cell>
          <cell r="N705">
            <v>50000</v>
          </cell>
          <cell r="O705">
            <v>38600</v>
          </cell>
          <cell r="P705">
            <v>0</v>
          </cell>
          <cell r="Q705">
            <v>0</v>
          </cell>
          <cell r="R705">
            <v>0</v>
          </cell>
          <cell r="S705" t="str">
            <v>民营独资</v>
          </cell>
          <cell r="T705" t="str">
            <v>其它</v>
          </cell>
          <cell r="U705">
            <v>0</v>
          </cell>
          <cell r="V705" t="str">
            <v>
17#泊位陆域和避风港已部份填方，16#泊位现正在办理立项前置手续。
</v>
          </cell>
          <cell r="W705">
            <v>0</v>
          </cell>
          <cell r="X705" t="str">
            <v>
一至四季度开展并完成项目立项、工可设计等前期工作。
</v>
          </cell>
        </row>
        <row r="705">
          <cell r="AA705">
            <v>549</v>
          </cell>
        </row>
        <row r="705">
          <cell r="AC705">
            <v>295</v>
          </cell>
        </row>
        <row r="705">
          <cell r="AE705">
            <v>265</v>
          </cell>
          <cell r="AF705">
            <v>157</v>
          </cell>
          <cell r="AG705" t="str">
            <v>
福建鑫海冶金散装码头有限公司
</v>
          </cell>
          <cell r="AH705" t="str">
            <v>项鸿伟总经理13976917771</v>
          </cell>
          <cell r="AI705" t="str">
            <v>小毛13960981379</v>
          </cell>
          <cell r="AJ705" t="str">
            <v>长乐市</v>
          </cell>
          <cell r="AK705" t="str">
            <v>蔡劲松</v>
          </cell>
          <cell r="AL705" t="str">
            <v>林飞</v>
          </cell>
          <cell r="AM705" t="str">
            <v>预备前期</v>
          </cell>
        </row>
        <row r="706">
          <cell r="B706" t="str">
            <v>长乐松下港铁路专用线项目</v>
          </cell>
          <cell r="C706" t="str">
            <v>预备前期</v>
          </cell>
          <cell r="D706" t="str">
            <v>预备前期</v>
          </cell>
          <cell r="E706" t="str">
            <v>是</v>
          </cell>
          <cell r="F706" t="str">
            <v>是</v>
          </cell>
          <cell r="G706" t="str">
            <v>交通</v>
          </cell>
          <cell r="H706" t="str">
            <v>长乐市</v>
          </cell>
          <cell r="I706" t="str">
            <v>松下镇</v>
          </cell>
          <cell r="J706" t="str">
            <v>
从福平铁路长乐松下站引出，至松下港区，线路长度14公里，铁路等级IV级，单线，设计时速80公里。
</v>
          </cell>
          <cell r="K706" t="str">
            <v>2018-2019</v>
          </cell>
          <cell r="L706">
            <v>122709</v>
          </cell>
          <cell r="M706">
            <v>0</v>
          </cell>
          <cell r="N706">
            <v>62700</v>
          </cell>
          <cell r="O706">
            <v>60000</v>
          </cell>
          <cell r="P706">
            <v>0</v>
          </cell>
          <cell r="Q706">
            <v>0</v>
          </cell>
          <cell r="R706">
            <v>0</v>
          </cell>
          <cell r="S706" t="str">
            <v>国有独资</v>
          </cell>
          <cell r="T706" t="str">
            <v>其它</v>
          </cell>
          <cell r="U706">
            <v>0</v>
          </cell>
          <cell r="V706" t="str">
            <v>
完成项目核准所需的行业审查、用地预审、节能评估等大部分支撑性文件；目前正在办理海域论证及环评相关工作，与福平公司签订接轨协议,现正在与福平公司等各相关单位进一步协调接轨变更相关事宜。
</v>
          </cell>
          <cell r="W706">
            <v>0</v>
          </cell>
          <cell r="X706" t="str">
            <v>
完成项目立项审批及龟山接轨工程山体开挖与征用地工作。
</v>
          </cell>
        </row>
        <row r="706">
          <cell r="AA706">
            <v>844</v>
          </cell>
          <cell r="AB706">
            <v>844</v>
          </cell>
        </row>
        <row r="706">
          <cell r="AG706" t="str">
            <v>
长乐松下港铁路支线有限公司
</v>
          </cell>
          <cell r="AH706" t="str">
            <v>林长生18106006800</v>
          </cell>
          <cell r="AI706" t="str">
            <v>林世敏13675002808，67570970@qq.com</v>
          </cell>
          <cell r="AJ706" t="str">
            <v>长乐市</v>
          </cell>
          <cell r="AK706" t="str">
            <v>蔡劲松</v>
          </cell>
          <cell r="AL706" t="str">
            <v>罗蜀榕</v>
          </cell>
          <cell r="AM706" t="str">
            <v>预备前期</v>
          </cell>
        </row>
        <row r="707">
          <cell r="B707" t="str">
            <v>松下港区牛头湾作业区4#泊位</v>
          </cell>
          <cell r="C707" t="str">
            <v>预备前期</v>
          </cell>
          <cell r="D707" t="str">
            <v>预备前期</v>
          </cell>
          <cell r="E707" t="str">
            <v>是</v>
          </cell>
          <cell r="F707" t="str">
            <v>是</v>
          </cell>
          <cell r="G707" t="str">
            <v>交通</v>
          </cell>
          <cell r="H707" t="str">
            <v>长乐市</v>
          </cell>
          <cell r="I707" t="str">
            <v>松下镇</v>
          </cell>
          <cell r="J707" t="str">
            <v>
建设1个5万吨级（水工结构10万吨）通用泊位，以及相关配套辅助设施。
</v>
          </cell>
          <cell r="K707" t="str">
            <v>2018-2019</v>
          </cell>
          <cell r="L707">
            <v>55000</v>
          </cell>
          <cell r="M707">
            <v>0</v>
          </cell>
          <cell r="N707">
            <v>16500</v>
          </cell>
          <cell r="O707">
            <v>38500</v>
          </cell>
          <cell r="P707">
            <v>0</v>
          </cell>
          <cell r="Q707">
            <v>0</v>
          </cell>
          <cell r="R707">
            <v>0</v>
          </cell>
          <cell r="S707" t="str">
            <v>民营独资</v>
          </cell>
          <cell r="T707" t="str">
            <v>其它</v>
          </cell>
          <cell r="U707">
            <v>0</v>
          </cell>
          <cell r="V707" t="str">
            <v>
正在进行林地与海域同时审批以及研究4#与2#、3#红线重叠问题。
</v>
          </cell>
          <cell r="W707">
            <v>0</v>
          </cell>
          <cell r="X707" t="str">
            <v>
一、二季度开展立项前期委托工作。三、四季度完成立项、项目用海审批。
</v>
          </cell>
        </row>
        <row r="707">
          <cell r="AA707">
            <v>447</v>
          </cell>
          <cell r="AB707">
            <v>0</v>
          </cell>
          <cell r="AC707">
            <v>0</v>
          </cell>
          <cell r="AD707">
            <v>0</v>
          </cell>
          <cell r="AE707">
            <v>780</v>
          </cell>
          <cell r="AF707">
            <v>446</v>
          </cell>
          <cell r="AG707" t="str">
            <v>
福州松下码头有限公司
</v>
          </cell>
          <cell r="AH707" t="str">
            <v>于莉13665079976</v>
          </cell>
          <cell r="AI707" t="str">
            <v>小 邓13950210161、121549898@qq.com</v>
          </cell>
          <cell r="AJ707" t="str">
            <v>长乐市</v>
          </cell>
          <cell r="AK707" t="str">
            <v>蔡劲松</v>
          </cell>
          <cell r="AL707" t="str">
            <v>罗蜀榕</v>
          </cell>
          <cell r="AM707" t="str">
            <v>预备前期</v>
          </cell>
        </row>
        <row r="708">
          <cell r="B708" t="str">
            <v>松下港区牛头湾作业区5～11#泊位后方陆域回填工程</v>
          </cell>
          <cell r="C708" t="str">
            <v>预备前期</v>
          </cell>
          <cell r="D708" t="str">
            <v>预备前期</v>
          </cell>
          <cell r="E708" t="str">
            <v>是</v>
          </cell>
          <cell r="F708" t="str">
            <v>是</v>
          </cell>
          <cell r="G708" t="str">
            <v>交通</v>
          </cell>
          <cell r="H708" t="str">
            <v>长乐市</v>
          </cell>
          <cell r="I708" t="str">
            <v>松下镇</v>
          </cell>
          <cell r="J708" t="str">
            <v>
填海造地，形成陆域面积约1860亩。
</v>
          </cell>
          <cell r="K708" t="str">
            <v>2018-2019</v>
          </cell>
          <cell r="L708">
            <v>65000</v>
          </cell>
          <cell r="M708">
            <v>0</v>
          </cell>
          <cell r="N708">
            <v>19500</v>
          </cell>
          <cell r="O708">
            <v>45500</v>
          </cell>
          <cell r="P708">
            <v>0</v>
          </cell>
          <cell r="Q708">
            <v>0</v>
          </cell>
          <cell r="R708">
            <v>0</v>
          </cell>
          <cell r="S708" t="str">
            <v>民营独资</v>
          </cell>
          <cell r="T708" t="str">
            <v>其它</v>
          </cell>
          <cell r="U708">
            <v>0</v>
          </cell>
          <cell r="V708" t="str">
            <v>
5-11#海域审批因国家政策调整，进行了两次材料变更修改，现用海正在国家海洋局审核中。
</v>
          </cell>
          <cell r="W708">
            <v>0</v>
          </cell>
          <cell r="X708" t="str">
            <v>
一、二季度开展立项前期委托工作。三、四季度完成立项、项目用海审批。
</v>
          </cell>
        </row>
        <row r="708">
          <cell r="AA708">
            <v>0</v>
          </cell>
          <cell r="AB708">
            <v>0</v>
          </cell>
          <cell r="AC708">
            <v>0</v>
          </cell>
          <cell r="AD708">
            <v>0</v>
          </cell>
          <cell r="AE708">
            <v>1858.64</v>
          </cell>
          <cell r="AF708">
            <v>1486.912</v>
          </cell>
          <cell r="AG708" t="str">
            <v>
福建上瑞集团有限公司
</v>
          </cell>
          <cell r="AH708" t="str">
            <v>于莉13665079976</v>
          </cell>
          <cell r="AI708" t="str">
            <v>小 邓13950210161、121549898@qq.com</v>
          </cell>
          <cell r="AJ708" t="str">
            <v>长乐市</v>
          </cell>
          <cell r="AK708" t="str">
            <v>蔡劲松</v>
          </cell>
          <cell r="AL708" t="str">
            <v>罗蜀榕</v>
          </cell>
          <cell r="AM708" t="str">
            <v>预备前期</v>
          </cell>
        </row>
        <row r="709">
          <cell r="B709" t="str">
            <v>福州港松下港区疏港路一期</v>
          </cell>
          <cell r="C709" t="str">
            <v>预备前期</v>
          </cell>
          <cell r="D709" t="str">
            <v>预备前期</v>
          </cell>
          <cell r="E709" t="str">
            <v>是</v>
          </cell>
          <cell r="F709" t="str">
            <v>是</v>
          </cell>
          <cell r="G709" t="str">
            <v>交通</v>
          </cell>
          <cell r="H709" t="str">
            <v>长乐市</v>
          </cell>
          <cell r="I709" t="str">
            <v>松下镇</v>
          </cell>
          <cell r="J709" t="str">
            <v>
用地约513.6亩，用海约604亩，工程按二级公路（乡道）兼顾城市道路功能设计，时速60km/h，道路双向8车道，两侧加辅道及非机动车道，道路宽为55米，总长4.453公里。
</v>
          </cell>
          <cell r="K709" t="str">
            <v>2018-2019</v>
          </cell>
          <cell r="L709">
            <v>73675</v>
          </cell>
          <cell r="M709">
            <v>10000</v>
          </cell>
          <cell r="N709">
            <v>0</v>
          </cell>
          <cell r="O709">
            <v>63675</v>
          </cell>
          <cell r="P709">
            <v>0</v>
          </cell>
          <cell r="Q709">
            <v>0</v>
          </cell>
          <cell r="R709">
            <v>0</v>
          </cell>
          <cell r="S709" t="str">
            <v>国有独资</v>
          </cell>
          <cell r="T709" t="str">
            <v>其它</v>
          </cell>
          <cell r="U709">
            <v>0</v>
          </cell>
          <cell r="V709" t="str">
            <v>
项目"工可"由省交规院编制，现已完成项目海洋环评、海域使用论证、水土保持方案、项目环评、社会稳定安全评估以及无压覆矿产资源等报告，并通过相关主管部门评审，目前正在办理土地预审等工作。
</v>
          </cell>
          <cell r="W709">
            <v>0</v>
          </cell>
          <cell r="X709" t="str">
            <v>
一季度完成工程勘察；二、三季度完成施工财审及施工、监理招标文件编制和招标工作；四季度完成前期工作。
</v>
          </cell>
        </row>
        <row r="709">
          <cell r="AA709">
            <v>513.6</v>
          </cell>
          <cell r="AB709">
            <v>514</v>
          </cell>
          <cell r="AC709">
            <v>471</v>
          </cell>
          <cell r="AD709">
            <v>471</v>
          </cell>
          <cell r="AE709">
            <v>604</v>
          </cell>
          <cell r="AF709">
            <v>556.06</v>
          </cell>
          <cell r="AG709" t="str">
            <v>
长乐市松下港区开发建设有限公司
</v>
          </cell>
          <cell r="AH709" t="str">
            <v>李瑞兴13509339077，sxgq28667000@163.com</v>
          </cell>
          <cell r="AI709" t="str">
            <v>刘梦楠28667000，13860681550，sxgq28667000@163.com</v>
          </cell>
          <cell r="AJ709" t="str">
            <v>长乐市</v>
          </cell>
          <cell r="AK709" t="str">
            <v>蔡劲松</v>
          </cell>
          <cell r="AL709" t="str">
            <v>林飞</v>
          </cell>
          <cell r="AM709" t="str">
            <v>预备前期</v>
          </cell>
        </row>
        <row r="710">
          <cell r="B710" t="str">
            <v>青江快速路</v>
          </cell>
          <cell r="C710" t="str">
            <v>新增</v>
          </cell>
          <cell r="D710" t="str">
            <v>新增</v>
          </cell>
          <cell r="E710" t="str">
            <v>否</v>
          </cell>
          <cell r="F710" t="str">
            <v>是</v>
          </cell>
          <cell r="G710" t="str">
            <v>交通</v>
          </cell>
          <cell r="H710" t="str">
            <v>长乐市</v>
          </cell>
          <cell r="I710" t="str">
            <v>玉田镇、古槐镇、江田镇</v>
          </cell>
          <cell r="J710" t="str">
            <v>
起于闽侯青口镇，利用东绕城高速和长平高速，经玉田镇、古槐镇和江田镇，至文松快速路，利用已建成的营滨路5公里（二级公路双向六车道），按主路双向六车道、辅路双向四车道和城市快速路标准实施提升改造，并新建S201省道至文松快速路段1.8公里，道路红线宽度70米，设计速度80km/h。
</v>
          </cell>
          <cell r="K710" t="str">
            <v>2018-2020</v>
          </cell>
          <cell r="L710">
            <v>30000</v>
          </cell>
          <cell r="M710">
            <v>30000</v>
          </cell>
          <cell r="N710">
            <v>0</v>
          </cell>
          <cell r="O710">
            <v>0</v>
          </cell>
          <cell r="P710">
            <v>0</v>
          </cell>
          <cell r="Q710">
            <v>0</v>
          </cell>
          <cell r="R710">
            <v>0</v>
          </cell>
          <cell r="S710" t="str">
            <v>政府投资</v>
          </cell>
          <cell r="T710" t="str">
            <v>其它</v>
          </cell>
          <cell r="U710">
            <v>0</v>
          </cell>
          <cell r="V710" t="str">
            <v>
正在路线走向规划。
</v>
          </cell>
          <cell r="W710">
            <v>0</v>
          </cell>
          <cell r="X710" t="str">
            <v>
解决用地、用林审批，及交地、拆迁等问题。
</v>
          </cell>
        </row>
        <row r="710">
          <cell r="AG710" t="str">
            <v>
长乐市交通局
</v>
          </cell>
          <cell r="AH710" t="str">
            <v>陈加兴15859133933</v>
          </cell>
          <cell r="AI710" t="str">
            <v>陈加兴15859133933</v>
          </cell>
          <cell r="AJ710" t="str">
            <v>长乐市</v>
          </cell>
          <cell r="AK710" t="str">
            <v>蔡劲松</v>
          </cell>
          <cell r="AL710" t="str">
            <v>林飞</v>
          </cell>
          <cell r="AM710" t="str">
            <v>预备前期</v>
          </cell>
        </row>
        <row r="711">
          <cell r="B711" t="str">
            <v>文松快速路</v>
          </cell>
          <cell r="C711" t="str">
            <v>新增</v>
          </cell>
          <cell r="D711" t="str">
            <v>新增</v>
          </cell>
          <cell r="E711" t="str">
            <v>否</v>
          </cell>
          <cell r="F711" t="str">
            <v>是</v>
          </cell>
          <cell r="G711" t="str">
            <v>交通</v>
          </cell>
          <cell r="H711" t="str">
            <v>长乐市</v>
          </cell>
          <cell r="I711" t="str">
            <v>文岭镇、金峰、湖南、漳港、文武砂、江田、松下</v>
          </cell>
          <cell r="J711" t="str">
            <v>
起于长乐市文岭镇，经金峰、湖南、漳港、文武砂、江田，终于松下（福清界），全长40公里，道路红线宽度70米，设计速度60km/h。对文岭至漳港环岛段15公里按双向八车道城市主干路标准建设；漳港环岛至松下段25公里，利用现有双向八车道二级公路201省道，实施市政化改造。
</v>
          </cell>
          <cell r="K711" t="str">
            <v>2018-2020</v>
          </cell>
          <cell r="L711">
            <v>220000</v>
          </cell>
          <cell r="M711">
            <v>220000</v>
          </cell>
          <cell r="N711">
            <v>0</v>
          </cell>
          <cell r="O711">
            <v>0</v>
          </cell>
          <cell r="P711">
            <v>0</v>
          </cell>
          <cell r="Q711">
            <v>0</v>
          </cell>
          <cell r="R711">
            <v>0</v>
          </cell>
          <cell r="S711" t="str">
            <v>政府投资</v>
          </cell>
          <cell r="T711" t="str">
            <v>其它</v>
          </cell>
          <cell r="U711">
            <v>0</v>
          </cell>
          <cell r="V711" t="str">
            <v>
正在路线走向规划。
</v>
          </cell>
          <cell r="W711">
            <v>0</v>
          </cell>
          <cell r="X711" t="str">
            <v>
解决用地、用林审批，资金筹措，及交地、拆迁等问题。
</v>
          </cell>
        </row>
        <row r="711">
          <cell r="AG711" t="str">
            <v>
长乐市交通局
</v>
          </cell>
          <cell r="AH711" t="str">
            <v>陈加兴15859133933</v>
          </cell>
          <cell r="AI711" t="str">
            <v>陈加兴15859133933</v>
          </cell>
          <cell r="AJ711" t="str">
            <v>长乐市</v>
          </cell>
          <cell r="AK711" t="str">
            <v>蔡劲松</v>
          </cell>
          <cell r="AL711" t="str">
            <v>林飞</v>
          </cell>
          <cell r="AM711" t="str">
            <v>预备前期</v>
          </cell>
        </row>
        <row r="712">
          <cell r="B712" t="str">
            <v>228国道长乐段</v>
          </cell>
          <cell r="C712" t="str">
            <v>预备前期</v>
          </cell>
          <cell r="D712" t="str">
            <v>预备前期</v>
          </cell>
          <cell r="E712" t="str">
            <v>是</v>
          </cell>
          <cell r="F712" t="str">
            <v>是</v>
          </cell>
          <cell r="G712" t="str">
            <v>交通</v>
          </cell>
          <cell r="H712" t="str">
            <v>长乐市</v>
          </cell>
          <cell r="I712" t="str">
            <v>228国道</v>
          </cell>
          <cell r="J712" t="str">
            <v>
全长27.68公里，建设内容包括桥梁工程、道路工程、排水工程、电气工程、景观工程等。其中琅岐二桥及连接线工程长5.9公里，双向6车道，总投资10亿元；潭头码头至三沙湾段长11.7公里，总投资18.5亿元；大鹤至仙岐段长8.38公里，总投资6.28亿元；滨江滨海路下沙连接线长1.7公里，总投资1.86亿元。
</v>
          </cell>
          <cell r="K712" t="str">
            <v>2018-2020</v>
          </cell>
          <cell r="L712">
            <v>366400</v>
          </cell>
          <cell r="M712">
            <v>366400</v>
          </cell>
          <cell r="N712">
            <v>0</v>
          </cell>
          <cell r="O712">
            <v>0</v>
          </cell>
          <cell r="P712">
            <v>0</v>
          </cell>
          <cell r="Q712">
            <v>0</v>
          </cell>
          <cell r="R712">
            <v>0</v>
          </cell>
          <cell r="S712" t="str">
            <v>国有独资</v>
          </cell>
          <cell r="T712" t="str">
            <v>其它</v>
          </cell>
          <cell r="U712">
            <v>0</v>
          </cell>
          <cell r="V712" t="str">
            <v>
工可正在修编。
</v>
          </cell>
          <cell r="W712">
            <v>0</v>
          </cell>
          <cell r="X712" t="str">
            <v>
一季度完成工可修编，二季度完成立项批复，三季度完成初步设计批复，四季度完成施工图批复。
</v>
          </cell>
        </row>
        <row r="712">
          <cell r="AG712" t="str">
            <v>
长乐市交通局
</v>
          </cell>
          <cell r="AH712" t="str">
            <v>潘上游28995966</v>
          </cell>
          <cell r="AI712" t="str">
            <v>潘上游28995966</v>
          </cell>
          <cell r="AJ712" t="str">
            <v>长乐市</v>
          </cell>
          <cell r="AK712" t="str">
            <v>蔡劲松</v>
          </cell>
          <cell r="AL712" t="str">
            <v>林飞</v>
          </cell>
          <cell r="AM712" t="str">
            <v>预备前期</v>
          </cell>
        </row>
        <row r="713">
          <cell r="B713" t="str">
            <v>闽侯二桥</v>
          </cell>
          <cell r="C713" t="str">
            <v>新申报</v>
          </cell>
          <cell r="D713" t="str">
            <v>否</v>
          </cell>
          <cell r="E713" t="str">
            <v>否</v>
          </cell>
          <cell r="F713" t="str">
            <v>否</v>
          </cell>
          <cell r="G713" t="str">
            <v>交通</v>
          </cell>
          <cell r="H713" t="str">
            <v>闽侯县</v>
          </cell>
          <cell r="I713" t="str">
            <v>甘蔗街道
竹岐乡</v>
          </cell>
          <cell r="J713" t="str">
            <v>
设计行车速度60km/h，主线长约3.6公里，其中主桥长1.5公里，桥面宽33米，设置双向4车道，二侧分别设非机动车道和人行道。
</v>
          </cell>
          <cell r="K713" t="str">
            <v>2018-2020</v>
          </cell>
          <cell r="L713">
            <v>90000</v>
          </cell>
          <cell r="M713">
            <v>90000</v>
          </cell>
          <cell r="N713">
            <v>0</v>
          </cell>
          <cell r="O713">
            <v>0</v>
          </cell>
          <cell r="P713">
            <v>0</v>
          </cell>
          <cell r="Q713">
            <v>0</v>
          </cell>
          <cell r="R713">
            <v>0</v>
          </cell>
          <cell r="S713" t="str">
            <v>国有独资</v>
          </cell>
          <cell r="T713" t="str">
            <v>其它</v>
          </cell>
          <cell r="U713">
            <v>0</v>
          </cell>
          <cell r="V713" t="str">
            <v>
完成工程可行性研究报告等部分前期工作。
</v>
          </cell>
          <cell r="W713">
            <v>0</v>
          </cell>
          <cell r="X713" t="str">
            <v>
一季度完成工可评审；二季度初步设计；三季度施工图设计；四季度招投标
</v>
          </cell>
        </row>
        <row r="713">
          <cell r="AA713">
            <v>285</v>
          </cell>
          <cell r="AB713">
            <v>285</v>
          </cell>
          <cell r="AC713">
            <v>0</v>
          </cell>
          <cell r="AD713">
            <v>0</v>
          </cell>
          <cell r="AE713">
            <v>0</v>
          </cell>
          <cell r="AF713">
            <v>0</v>
          </cell>
          <cell r="AG713" t="str">
            <v>
闽侯县路桥建设公司
</v>
          </cell>
          <cell r="AH713" t="str">
            <v>林煌
13600873331</v>
          </cell>
          <cell r="AI713" t="str">
            <v>江显昌
13805031165</v>
          </cell>
          <cell r="AJ713" t="str">
            <v>闽侯县</v>
          </cell>
          <cell r="AK713" t="str">
            <v>林颖</v>
          </cell>
          <cell r="AL713" t="str">
            <v>王绍知</v>
          </cell>
          <cell r="AM713" t="str">
            <v>预备前期</v>
          </cell>
        </row>
        <row r="714">
          <cell r="B714" t="str">
            <v>连江通港大道改扩建工程（厦松隧道及连接线段）</v>
          </cell>
          <cell r="C714" t="str">
            <v>否</v>
          </cell>
          <cell r="D714" t="str">
            <v>否</v>
          </cell>
          <cell r="E714" t="str">
            <v>否</v>
          </cell>
          <cell r="F714" t="str">
            <v>是</v>
          </cell>
          <cell r="G714" t="str">
            <v>交通</v>
          </cell>
          <cell r="H714" t="str">
            <v>连江县</v>
          </cell>
          <cell r="I714" t="str">
            <v>下宫乡</v>
          </cell>
          <cell r="J714" t="str">
            <v>
工程范围西起通港大道三期，东至规划路，路线全长4.14km，其中车行隧道长约2.96km、管廊隧道长度约为3.483km；红线宽22m。机动车道为双向两车道，其设计车速40km/h。
</v>
          </cell>
          <cell r="K714" t="str">
            <v>2018-2020</v>
          </cell>
          <cell r="L714">
            <v>32152</v>
          </cell>
          <cell r="M714">
            <v>0</v>
          </cell>
          <cell r="N714">
            <v>0</v>
          </cell>
          <cell r="O714">
            <v>0</v>
          </cell>
          <cell r="P714">
            <v>0</v>
          </cell>
          <cell r="Q714">
            <v>0</v>
          </cell>
          <cell r="R714">
            <v>32152</v>
          </cell>
          <cell r="S714" t="str">
            <v>国有独资</v>
          </cell>
          <cell r="T714" t="str">
            <v>其它</v>
          </cell>
          <cell r="U714">
            <v>0</v>
          </cell>
          <cell r="V714" t="str">
            <v>
进行用地、用林及项目立项审批等前期工作。
</v>
          </cell>
          <cell r="W714">
            <v>0</v>
          </cell>
          <cell r="X714" t="str">
            <v>
一、二季度完成用地、用林及项目立项审批等前期工作；三、四季进行项目设计、勘察、预算、审计等工作。
</v>
          </cell>
        </row>
        <row r="714">
          <cell r="AA714">
            <v>80</v>
          </cell>
          <cell r="AB714">
            <v>0</v>
          </cell>
          <cell r="AC714">
            <v>20</v>
          </cell>
          <cell r="AD714">
            <v>0</v>
          </cell>
          <cell r="AE714">
            <v>0</v>
          </cell>
          <cell r="AF714">
            <v>0</v>
          </cell>
          <cell r="AG714" t="str">
            <v>
连江可门港建设发展有限公司
</v>
          </cell>
          <cell r="AH714" t="str">
            <v>俞传华、26464833</v>
          </cell>
          <cell r="AI714" t="str">
            <v>雷卫国、26464833</v>
          </cell>
          <cell r="AJ714" t="str">
            <v>连江县</v>
          </cell>
          <cell r="AK714" t="str">
            <v>郑立敏</v>
          </cell>
          <cell r="AL714" t="str">
            <v>陈建平</v>
          </cell>
          <cell r="AM714" t="str">
            <v>预备前期</v>
          </cell>
        </row>
        <row r="715">
          <cell r="B715" t="str">
            <v>罗源湾港区可门作业区6#、7#泊位工程</v>
          </cell>
          <cell r="C715" t="str">
            <v>2016年在建</v>
          </cell>
          <cell r="D715" t="str">
            <v>在建</v>
          </cell>
          <cell r="E715" t="str">
            <v>是</v>
          </cell>
          <cell r="F715" t="str">
            <v>是</v>
          </cell>
          <cell r="G715" t="str">
            <v>交通</v>
          </cell>
          <cell r="H715" t="str">
            <v>连江县</v>
          </cell>
          <cell r="I715" t="str">
            <v>下宫乡</v>
          </cell>
          <cell r="J715" t="str">
            <v>
新建6#、7#两个大型专业化散货泊位，其中6#泊位为3.5万吨级散货装船泊位（水工结构按靠泊10万吨级散货船设计），7#泊位为30万吨级散货卸船泊位，并可满足7万吨级+20万吨级散货船或10万吨级+15万吨级散货船同时靠泊，共占用岸线长度593m。新建陆域堆场面积约67.06万㎡。年设计吞吐量为1800万吨，其中煤炭750万吨、铁矿石1050万吨。
</v>
          </cell>
          <cell r="K715" t="str">
            <v>2018-2020</v>
          </cell>
          <cell r="L715">
            <v>250000</v>
          </cell>
          <cell r="M715">
            <v>0</v>
          </cell>
          <cell r="N715">
            <v>37500</v>
          </cell>
          <cell r="O715">
            <v>175000</v>
          </cell>
          <cell r="P715">
            <v>37500</v>
          </cell>
          <cell r="Q715">
            <v>0</v>
          </cell>
          <cell r="R715">
            <v>0</v>
          </cell>
          <cell r="S715" t="str">
            <v>国有控股与外资合资</v>
          </cell>
          <cell r="T715" t="str">
            <v>其它</v>
          </cell>
          <cell r="U715">
            <v>20000</v>
          </cell>
          <cell r="V715" t="str">
            <v>
现进行无居民海岛使用论证报告评审及开山爆破工作。
</v>
          </cell>
          <cell r="W715">
            <v>0</v>
          </cell>
          <cell r="X715" t="str">
            <v>
现进行无居民海岛使用论证报告评审及开山爆破工作。
</v>
          </cell>
        </row>
        <row r="715">
          <cell r="AG715" t="str">
            <v>
福建省福能万业物流有限公司
</v>
          </cell>
          <cell r="AH715" t="str">
            <v>单建光 13859021585</v>
          </cell>
          <cell r="AI715" t="str">
            <v>张榕玉13763863998</v>
          </cell>
          <cell r="AJ715" t="str">
            <v>连江县</v>
          </cell>
          <cell r="AK715" t="str">
            <v>郑立敏</v>
          </cell>
          <cell r="AL715" t="str">
            <v>陈建平</v>
          </cell>
          <cell r="AM715" t="str">
            <v>预备前期</v>
          </cell>
        </row>
        <row r="716">
          <cell r="B716" t="str">
            <v>横五线青溪至下宝溪（原横五线上山至长汀段项目）</v>
          </cell>
          <cell r="C716" t="str">
            <v>预备前期</v>
          </cell>
          <cell r="D716" t="str">
            <v>预备前期</v>
          </cell>
          <cell r="E716" t="str">
            <v>是</v>
          </cell>
          <cell r="F716" t="str">
            <v>是</v>
          </cell>
          <cell r="G716" t="str">
            <v>交通</v>
          </cell>
          <cell r="H716" t="str">
            <v>连江县</v>
          </cell>
          <cell r="I716" t="str">
            <v>敖江镇</v>
          </cell>
          <cell r="J716" t="str">
            <v>
新建一级公路长约4.8公里，路基宽度26米，设计速度60km/h。
</v>
          </cell>
          <cell r="K716" t="str">
            <v>2018-2020</v>
          </cell>
          <cell r="L716">
            <v>52633</v>
          </cell>
          <cell r="M716">
            <v>52633</v>
          </cell>
        </row>
        <row r="716">
          <cell r="U716">
            <v>0</v>
          </cell>
          <cell r="V716" t="str">
            <v>
完成工可修编。
</v>
          </cell>
          <cell r="W716">
            <v>0</v>
          </cell>
          <cell r="X716" t="str">
            <v>
开展工可审批等工作。
</v>
          </cell>
        </row>
        <row r="716">
          <cell r="AA716">
            <v>745</v>
          </cell>
        </row>
        <row r="716">
          <cell r="AC716">
            <v>195</v>
          </cell>
        </row>
        <row r="716">
          <cell r="AG716" t="str">
            <v>
连江县路港工程开发公司
</v>
          </cell>
          <cell r="AH716" t="str">
            <v>张孝仁13950436946</v>
          </cell>
          <cell r="AI716" t="str">
            <v>陈景13514070950</v>
          </cell>
          <cell r="AJ716" t="str">
            <v>连江县</v>
          </cell>
          <cell r="AK716" t="str">
            <v>郑立敏</v>
          </cell>
          <cell r="AL716" t="str">
            <v>陈建平</v>
          </cell>
          <cell r="AM716" t="str">
            <v>预备前期</v>
          </cell>
        </row>
        <row r="717">
          <cell r="B717" t="str">
            <v>纵三线罗源段（中房宁德界至西兰寿桥连江界）</v>
          </cell>
          <cell r="C717" t="str">
            <v>预备前期</v>
          </cell>
          <cell r="D717" t="str">
            <v>预备前期</v>
          </cell>
          <cell r="E717" t="str">
            <v>是</v>
          </cell>
          <cell r="F717" t="str">
            <v>否</v>
          </cell>
          <cell r="G717" t="str">
            <v>交通</v>
          </cell>
          <cell r="H717" t="str">
            <v>罗源县</v>
          </cell>
          <cell r="I717" t="str">
            <v>中房、洪洋、西兰</v>
          </cell>
          <cell r="J717" t="str">
            <v>
路线总长37公里，计划全线采用二级双车道公路标准，路基总宽度为8.5米。
</v>
          </cell>
          <cell r="K717" t="str">
            <v>2018-2021</v>
          </cell>
          <cell r="L717">
            <v>85000</v>
          </cell>
          <cell r="M717">
            <v>85000</v>
          </cell>
          <cell r="N717">
            <v>0</v>
          </cell>
          <cell r="O717">
            <v>0</v>
          </cell>
          <cell r="P717">
            <v>0</v>
          </cell>
          <cell r="Q717">
            <v>0</v>
          </cell>
          <cell r="R717">
            <v>0</v>
          </cell>
          <cell r="S717" t="str">
            <v>国有独资</v>
          </cell>
          <cell r="T717" t="str">
            <v>其他</v>
          </cell>
          <cell r="U717">
            <v>0</v>
          </cell>
          <cell r="V717" t="str">
            <v>
开展规划。
</v>
          </cell>
          <cell r="W717">
            <v>0</v>
          </cell>
          <cell r="X717" t="str">
            <v>
开展工程可研编制等前期工作。
</v>
          </cell>
        </row>
        <row r="717">
          <cell r="AA717">
            <v>1500</v>
          </cell>
          <cell r="AB717">
            <v>0</v>
          </cell>
          <cell r="AC717">
            <v>0</v>
          </cell>
          <cell r="AD717">
            <v>0</v>
          </cell>
          <cell r="AE717">
            <v>0</v>
          </cell>
          <cell r="AF717">
            <v>0</v>
          </cell>
          <cell r="AG717" t="str">
            <v>
罗源县交通国有资产投资经营有限公司
</v>
          </cell>
          <cell r="AH717" t="str">
            <v>董志汤、董事长、0591-26823388、13950229599、lyxjtjjsk@166.com</v>
          </cell>
          <cell r="AI717" t="str">
            <v>许杰、主办、0591-62575219、13960946383、lyxjtjjsk@163.com</v>
          </cell>
          <cell r="AJ717" t="str">
            <v>罗源县</v>
          </cell>
          <cell r="AK717" t="str">
            <v>林心銮</v>
          </cell>
          <cell r="AL717" t="str">
            <v>鄢萍</v>
          </cell>
          <cell r="AM717" t="str">
            <v>预备前期</v>
          </cell>
        </row>
        <row r="718">
          <cell r="B718" t="str">
            <v>福州东部快速通道二期工程</v>
          </cell>
          <cell r="C718" t="str">
            <v>预备前期</v>
          </cell>
          <cell r="D718" t="str">
            <v>预备前期</v>
          </cell>
          <cell r="E718" t="str">
            <v>是</v>
          </cell>
          <cell r="F718" t="str">
            <v>是</v>
          </cell>
          <cell r="G718" t="str">
            <v>交通</v>
          </cell>
          <cell r="H718" t="str">
            <v>长乐市
马尾区</v>
          </cell>
          <cell r="I718" t="str">
            <v>猴屿、谭头、文岭、金锋、湖南、亭江</v>
          </cell>
          <cell r="J718" t="str">
            <v>
全长25.4公里，双向六车道一级公路，设计时速100km/h。
</v>
          </cell>
          <cell r="K718" t="str">
            <v>2018-2021</v>
          </cell>
          <cell r="L718">
            <v>549000</v>
          </cell>
          <cell r="M718">
            <v>549000</v>
          </cell>
        </row>
        <row r="718">
          <cell r="S718" t="str">
            <v>国有独资</v>
          </cell>
          <cell r="T718" t="str">
            <v>其他</v>
          </cell>
          <cell r="U718">
            <v>500</v>
          </cell>
          <cell r="V718" t="str">
            <v>
完成路线规划方案编制。
</v>
          </cell>
          <cell r="W718">
            <v>500</v>
          </cell>
          <cell r="X718" t="str">
            <v>
开展“工可”报告编制和审查工作。
</v>
          </cell>
        </row>
        <row r="718">
          <cell r="AA718">
            <v>2205</v>
          </cell>
        </row>
        <row r="718">
          <cell r="AG718" t="str">
            <v>
福州市交通建设集团有限公司
</v>
          </cell>
          <cell r="AH718" t="str">
            <v>蔡丁锡
执行董事18859158869</v>
          </cell>
          <cell r="AI718" t="str">
            <v>陈荣海
工程部负责人13860619958</v>
          </cell>
          <cell r="AJ718" t="str">
            <v>市交通委</v>
          </cell>
          <cell r="AK718" t="str">
            <v>陈希治</v>
          </cell>
          <cell r="AL718" t="str">
            <v>阮孝应</v>
          </cell>
          <cell r="AM718" t="str">
            <v>预备前期</v>
          </cell>
        </row>
        <row r="719">
          <cell r="B719" t="str">
            <v>东南快速通道（长乐营前至滨海新城段）</v>
          </cell>
          <cell r="C719" t="str">
            <v>否</v>
          </cell>
          <cell r="D719" t="str">
            <v>否</v>
          </cell>
          <cell r="E719" t="str">
            <v>否</v>
          </cell>
          <cell r="F719" t="str">
            <v>是</v>
          </cell>
          <cell r="G719" t="str">
            <v>交通</v>
          </cell>
          <cell r="H719" t="str">
            <v>长乐市</v>
          </cell>
          <cell r="I719" t="str">
            <v>营前街道首占镇鹤上镇古槐镇文武砂镇</v>
          </cell>
          <cell r="J719" t="str">
            <v>
全长20.5公里，采用城市快速路标准，设计时速80km/h。
</v>
          </cell>
          <cell r="K719" t="str">
            <v>2017-2020</v>
          </cell>
          <cell r="L719">
            <v>788000</v>
          </cell>
          <cell r="M719">
            <v>788000</v>
          </cell>
        </row>
        <row r="719">
          <cell r="S719" t="str">
            <v>国有独资</v>
          </cell>
          <cell r="T719" t="str">
            <v>其他</v>
          </cell>
          <cell r="U719">
            <v>0</v>
          </cell>
          <cell r="V719" t="str">
            <v>
启动路线规划方案编制工作。
</v>
          </cell>
          <cell r="W719">
            <v>5000</v>
          </cell>
          <cell r="X719" t="str">
            <v>
完成项目前期工作并具备动建条件。
</v>
          </cell>
        </row>
        <row r="719">
          <cell r="AA719">
            <v>1785</v>
          </cell>
        </row>
        <row r="719">
          <cell r="AC719">
            <v>20</v>
          </cell>
        </row>
        <row r="719">
          <cell r="AG719" t="str">
            <v>
福州市交通建设集团有限公司
</v>
          </cell>
          <cell r="AH719" t="str">
            <v>张宗锋
指挥长
13600853601
</v>
          </cell>
          <cell r="AI719" t="str">
            <v>肖长进
13705941309
</v>
          </cell>
          <cell r="AJ719" t="str">
            <v>市交通委</v>
          </cell>
          <cell r="AK719" t="str">
            <v>陈希治</v>
          </cell>
          <cell r="AL719" t="str">
            <v>阮孝应</v>
          </cell>
          <cell r="AM719" t="str">
            <v>预备前期</v>
          </cell>
        </row>
        <row r="720">
          <cell r="B720" t="str">
            <v>福州长乐机场气象雷达工程</v>
          </cell>
          <cell r="C720" t="str">
            <v>在建</v>
          </cell>
          <cell r="D720" t="str">
            <v>是</v>
          </cell>
          <cell r="E720" t="str">
            <v>是 </v>
          </cell>
        </row>
        <row r="720">
          <cell r="G720" t="str">
            <v>交通</v>
          </cell>
          <cell r="H720" t="str">
            <v>长乐市</v>
          </cell>
        </row>
        <row r="720">
          <cell r="J720" t="str">
            <v>
建设C波段多普勒气象雷达1部，配置天线罩1个；建设30米高雷达塔一座，新建气象雷达设备机房及附属用房320㎡；配置1台40KW柴油机和1套40KVA不间断电源。征地5亩（含道路）。
</v>
          </cell>
          <cell r="K720" t="str">
            <v>2016-2019</v>
          </cell>
          <cell r="L720">
            <v>1492</v>
          </cell>
          <cell r="M720">
            <v>1492</v>
          </cell>
        </row>
        <row r="720">
          <cell r="S720" t="str">
            <v>国有独资</v>
          </cell>
          <cell r="T720" t="str">
            <v>央企</v>
          </cell>
          <cell r="U720">
            <v>700</v>
          </cell>
          <cell r="V720" t="str">
            <v>
该项目总平面规划方案已通过审查，项目建设用地规划许可已获批，建设项目选址意见书已获批，已经通过福建省环境保护行政部门审批。
</v>
          </cell>
          <cell r="W720">
            <v>0</v>
          </cell>
          <cell r="X720" t="str">
            <v>
一、二季度重新选址并办理建设用地相关手续；三、四季度设计变更报批办理，施工图设计。
</v>
          </cell>
        </row>
        <row r="720">
          <cell r="AA720" t="str">
            <v>5亩</v>
          </cell>
        </row>
        <row r="720">
          <cell r="AG720" t="str">
            <v>
民航福建空管分局
</v>
          </cell>
        </row>
        <row r="720">
          <cell r="AJ720" t="str">
            <v>民航福建空管分局</v>
          </cell>
          <cell r="AK720" t="str">
            <v>刘德华</v>
          </cell>
          <cell r="AL720" t="str">
            <v>阮孝应</v>
          </cell>
          <cell r="AM720" t="str">
            <v>预备前期</v>
          </cell>
        </row>
        <row r="721">
          <cell r="B721" t="str">
            <v>异址新建福州长乐国际机场本场二次雷达站工程</v>
          </cell>
          <cell r="C721" t="str">
            <v>预备前期</v>
          </cell>
          <cell r="D721" t="str">
            <v>预备前期</v>
          </cell>
          <cell r="E721" t="str">
            <v>是</v>
          </cell>
          <cell r="F721" t="str">
            <v>否</v>
          </cell>
          <cell r="G721" t="str">
            <v>交通</v>
          </cell>
          <cell r="H721" t="str">
            <v>长乐市</v>
          </cell>
        </row>
        <row r="721">
          <cell r="J721" t="str">
            <v>
新建1套二次雷达，雷达站建筑面积560㎡，以及站内道路、供水、供电、传输等配套设施设备。
</v>
          </cell>
          <cell r="K721" t="str">
            <v>2016-2019</v>
          </cell>
          <cell r="L721">
            <v>5000</v>
          </cell>
          <cell r="M721">
            <v>5000</v>
          </cell>
        </row>
        <row r="721">
          <cell r="S721" t="str">
            <v>国有独资</v>
          </cell>
          <cell r="T721" t="str">
            <v>央企</v>
          </cell>
          <cell r="U721">
            <v>0</v>
          </cell>
          <cell r="V721" t="str">
            <v>
该项目已完成选址意见书，征地手续正在办理中。
</v>
          </cell>
          <cell r="W721">
            <v>100</v>
          </cell>
          <cell r="X721" t="str">
            <v>
一季度：完成项目立项（代可行性研究）批复；二季度：完成初步设计上报工作；三、四季度：办理征地等工作。
</v>
          </cell>
        </row>
        <row r="721">
          <cell r="AA721" t="str">
            <v>6亩</v>
          </cell>
        </row>
        <row r="721">
          <cell r="AG721" t="str">
            <v>
民航福建空管分局
</v>
          </cell>
        </row>
        <row r="721">
          <cell r="AJ721" t="str">
            <v>民航福建空管分局</v>
          </cell>
          <cell r="AK721" t="str">
            <v>刘德华</v>
          </cell>
          <cell r="AL721" t="str">
            <v>阮孝应</v>
          </cell>
          <cell r="AM721" t="str">
            <v>预备前期</v>
          </cell>
        </row>
        <row r="722">
          <cell r="B722" t="str">
            <v>福建空管分局导航台更新工程</v>
          </cell>
          <cell r="C722" t="str">
            <v>2017计划开工</v>
          </cell>
          <cell r="D722" t="str">
            <v>计划新开工</v>
          </cell>
          <cell r="E722" t="str">
            <v>是</v>
          </cell>
          <cell r="F722" t="str">
            <v>是</v>
          </cell>
          <cell r="G722" t="str">
            <v>交通</v>
          </cell>
          <cell r="H722" t="str">
            <v>长乐市</v>
          </cell>
          <cell r="I722" t="str">
            <v>漳港街道、连江、福清、青州</v>
          </cell>
          <cell r="J722" t="str">
            <v>
总建筑面积约1047㎡，建设导航台业务用房、修缮原机房等、更新福清、连江、青州及本场导航台导航设备及配套设施。
</v>
          </cell>
          <cell r="K722" t="str">
            <v>2017-2019</v>
          </cell>
          <cell r="L722">
            <v>10000</v>
          </cell>
          <cell r="M722">
            <v>10000</v>
          </cell>
          <cell r="N722">
            <v>0</v>
          </cell>
          <cell r="O722">
            <v>0</v>
          </cell>
          <cell r="P722">
            <v>0</v>
          </cell>
          <cell r="Q722">
            <v>0</v>
          </cell>
          <cell r="R722">
            <v>0</v>
          </cell>
          <cell r="S722" t="str">
            <v>政府投资</v>
          </cell>
          <cell r="T722" t="str">
            <v>央企</v>
          </cell>
          <cell r="U722">
            <v>0</v>
          </cell>
          <cell r="V722" t="str">
            <v>
完成立项（代可研）报告上报阶段。
</v>
          </cell>
          <cell r="W722">
            <v>1000</v>
          </cell>
          <cell r="X722" t="str">
            <v>
三至四季度主体结构施工。
</v>
          </cell>
        </row>
        <row r="722">
          <cell r="AG722" t="str">
            <v>
民航福建空管分局
</v>
          </cell>
        </row>
        <row r="722">
          <cell r="AJ722" t="str">
            <v>民航福建空管分局</v>
          </cell>
          <cell r="AK722" t="str">
            <v>刘德华</v>
          </cell>
          <cell r="AL722" t="str">
            <v>阮孝应</v>
          </cell>
          <cell r="AM722" t="str">
            <v>预备前期</v>
          </cell>
        </row>
        <row r="723">
          <cell r="B723" t="str">
            <v>福建空管分局新建管制中心</v>
          </cell>
          <cell r="C723" t="str">
            <v>2017计划开工</v>
          </cell>
          <cell r="D723" t="str">
            <v>计划新开工</v>
          </cell>
          <cell r="E723" t="str">
            <v>是</v>
          </cell>
          <cell r="F723" t="str">
            <v>是</v>
          </cell>
          <cell r="G723" t="str">
            <v>交通</v>
          </cell>
          <cell r="H723" t="str">
            <v>长乐市</v>
          </cell>
          <cell r="I723" t="str">
            <v>漳港街道</v>
          </cell>
          <cell r="J723" t="str">
            <v>
新建8000㎡管制大楼，建设通信、导航、监视等设施设备等。
</v>
          </cell>
          <cell r="K723" t="str">
            <v>2017-2020</v>
          </cell>
          <cell r="L723">
            <v>50000</v>
          </cell>
          <cell r="M723">
            <v>50000</v>
          </cell>
          <cell r="N723">
            <v>0</v>
          </cell>
          <cell r="O723">
            <v>0</v>
          </cell>
          <cell r="P723">
            <v>0</v>
          </cell>
          <cell r="Q723">
            <v>0</v>
          </cell>
          <cell r="R723">
            <v>0</v>
          </cell>
          <cell r="S723" t="str">
            <v>政府投资</v>
          </cell>
          <cell r="T723" t="str">
            <v>央企</v>
          </cell>
          <cell r="U723">
            <v>0</v>
          </cell>
          <cell r="V723" t="str">
            <v>
立项（代可研）报告编制阶段。
</v>
          </cell>
          <cell r="W723">
            <v>20</v>
          </cell>
          <cell r="X723" t="str">
            <v>
前期阶段。
</v>
          </cell>
        </row>
        <row r="723">
          <cell r="AG723" t="str">
            <v>
民航福建空管分局
</v>
          </cell>
        </row>
        <row r="723">
          <cell r="AJ723" t="str">
            <v>民航福建空管分局</v>
          </cell>
          <cell r="AK723" t="str">
            <v>刘德华</v>
          </cell>
          <cell r="AL723" t="str">
            <v>阮孝应</v>
          </cell>
          <cell r="AM723" t="str">
            <v>预备前期</v>
          </cell>
        </row>
        <row r="724">
          <cell r="B724" t="str">
            <v>福州至长乐机场城际铁路</v>
          </cell>
          <cell r="C724" t="str">
            <v>预备前期</v>
          </cell>
          <cell r="D724" t="str">
            <v>预备前期</v>
          </cell>
          <cell r="E724" t="str">
            <v>否</v>
          </cell>
          <cell r="F724" t="str">
            <v>是</v>
          </cell>
          <cell r="G724" t="str">
            <v>交通</v>
          </cell>
          <cell r="H724" t="str">
            <v>长乐市</v>
          </cell>
        </row>
        <row r="724">
          <cell r="J724" t="str">
            <v>
自福州站起，正线建筑长度56.18km，其中福州至莲花山段38.31km为利用福州至平潭铁路，新建莲花山至长乐机场段，线路长度约17.87km。
</v>
          </cell>
          <cell r="K724" t="str">
            <v>2017.12-2021.12</v>
          </cell>
          <cell r="L724">
            <v>470000</v>
          </cell>
        </row>
        <row r="724">
          <cell r="U724">
            <v>2000</v>
          </cell>
          <cell r="V724" t="str">
            <v>。</v>
          </cell>
          <cell r="W724">
            <v>0</v>
          </cell>
          <cell r="X724" t="str">
            <v>开展前期工作。</v>
          </cell>
        </row>
        <row r="724">
          <cell r="AG724" t="str">
            <v>由市交通建设集团有限公司牵头成立项目业主</v>
          </cell>
          <cell r="AH724" t="str">
            <v>黄修瑜</v>
          </cell>
          <cell r="AI724" t="str">
            <v>张利铨，18650301088</v>
          </cell>
          <cell r="AJ724" t="str">
            <v>铁轨办</v>
          </cell>
          <cell r="AK724" t="str">
            <v>王石融</v>
          </cell>
          <cell r="AL724" t="str">
            <v>阮孝应</v>
          </cell>
          <cell r="AM724" t="str">
            <v>预备前期</v>
          </cell>
        </row>
        <row r="725">
          <cell r="B725" t="str">
            <v>能源</v>
          </cell>
        </row>
        <row r="725">
          <cell r="J725">
            <v>2</v>
          </cell>
          <cell r="K725" t="str">
            <v>项</v>
          </cell>
          <cell r="L725">
            <v>1227016</v>
          </cell>
        </row>
        <row r="725">
          <cell r="U725">
            <v>0</v>
          </cell>
        </row>
        <row r="725">
          <cell r="W725">
            <v>0</v>
          </cell>
        </row>
        <row r="726">
          <cell r="B726" t="str">
            <v>福建华电可门电厂三期2×1000MW火电项目</v>
          </cell>
          <cell r="C726" t="str">
            <v>2016计划新开工</v>
          </cell>
          <cell r="D726" t="str">
            <v>计划新开工</v>
          </cell>
          <cell r="E726" t="str">
            <v>是</v>
          </cell>
          <cell r="F726" t="str">
            <v>是</v>
          </cell>
          <cell r="G726" t="str">
            <v>能源</v>
          </cell>
          <cell r="H726" t="str">
            <v>连江县</v>
          </cell>
          <cell r="I726" t="str">
            <v>坑园镇</v>
          </cell>
          <cell r="J726" t="str">
            <v>
新建两台1000MW超超临界燃煤发电机组，同步建设烟气脱硫、脱硝及除尘设施。
</v>
          </cell>
          <cell r="K726" t="str">
            <v>2018-2019</v>
          </cell>
          <cell r="L726">
            <v>704747</v>
          </cell>
        </row>
        <row r="726">
          <cell r="N726">
            <v>200000</v>
          </cell>
          <cell r="O726">
            <v>504747</v>
          </cell>
        </row>
        <row r="726">
          <cell r="S726" t="str">
            <v>国有独资</v>
          </cell>
          <cell r="T726" t="str">
            <v>央企</v>
          </cell>
          <cell r="U726">
            <v>106535</v>
          </cell>
          <cell r="V726" t="str">
            <v>
进行基础处理工作。进行#3、#4圆形煤场开挖。
</v>
          </cell>
          <cell r="W726">
            <v>0</v>
          </cell>
          <cell r="X726" t="str">
            <v>
进行基础处理工作。
</v>
          </cell>
        </row>
        <row r="726">
          <cell r="AE726">
            <v>55.269</v>
          </cell>
          <cell r="AF726">
            <v>55.269</v>
          </cell>
          <cell r="AG726" t="str">
            <v>
福建华电可门发电有限公司
</v>
          </cell>
        </row>
        <row r="726">
          <cell r="AI726" t="str">
            <v>施一明副总工程师手机：13805081697</v>
          </cell>
          <cell r="AJ726" t="str">
            <v>连江县</v>
          </cell>
          <cell r="AK726" t="str">
            <v>郑立敏</v>
          </cell>
          <cell r="AL726" t="str">
            <v>林恒增</v>
          </cell>
          <cell r="AM726" t="str">
            <v>预备前期</v>
          </cell>
        </row>
        <row r="727">
          <cell r="B727" t="str">
            <v>福州地区2017年220-110千伏预备前期输变电工程</v>
          </cell>
          <cell r="C727" t="str">
            <v>否</v>
          </cell>
          <cell r="D727" t="str">
            <v>否</v>
          </cell>
          <cell r="E727" t="str">
            <v>是</v>
          </cell>
        </row>
        <row r="727">
          <cell r="G727" t="str">
            <v>能源</v>
          </cell>
          <cell r="H727" t="str">
            <v>市区、福清、长乐、闽侯、连江、罗源、永泰、闽清</v>
          </cell>
        </row>
        <row r="727">
          <cell r="J727" t="str">
            <v>
开展东吴变、保福变、海口变、江镜变、杨亭变、北山变、泽洋变、长安变、黄田变、亚峰变、四站变、苍底变、星桥变、新华变、蔗洲变、桥锦头变、马鼻变、白马变、清凉变、东桥变及黎明～南门输电线路、井门(长乐)配套送出线路、马头山等风电场送出线路、井门~竹屿输电线路等电网工程前期工作。
</v>
          </cell>
          <cell r="K727" t="str">
            <v>2017-2020</v>
          </cell>
          <cell r="L727">
            <v>522269</v>
          </cell>
        </row>
        <row r="727">
          <cell r="N727">
            <v>522269</v>
          </cell>
        </row>
        <row r="727">
          <cell r="S727" t="str">
            <v>国有独资</v>
          </cell>
          <cell r="T727" t="str">
            <v>央企</v>
          </cell>
          <cell r="U727">
            <v>0</v>
          </cell>
          <cell r="V727" t="str">
            <v>
。
</v>
          </cell>
          <cell r="W727">
            <v>26113</v>
          </cell>
          <cell r="X727" t="str">
            <v>
力争部分项目取得核准，完成项目前期的50%，工程前期的40%。
</v>
          </cell>
        </row>
        <row r="727">
          <cell r="AG727" t="str">
            <v>
国网福州供电公司
</v>
          </cell>
          <cell r="AH727" t="str">
            <v>王宜武；建设部主任；13850173730</v>
          </cell>
          <cell r="AI727" t="str">
            <v>何开教；发展部；13600814268</v>
          </cell>
          <cell r="AJ727" t="str">
            <v>供电公司</v>
          </cell>
          <cell r="AK727" t="str">
            <v>郑佩祥</v>
          </cell>
          <cell r="AL727" t="str">
            <v>阮孝应</v>
          </cell>
          <cell r="AM727" t="str">
            <v>预备前期</v>
          </cell>
        </row>
        <row r="728">
          <cell r="B728" t="str">
            <v>城建环保</v>
          </cell>
        </row>
        <row r="728">
          <cell r="J728">
            <v>5</v>
          </cell>
          <cell r="K728" t="str">
            <v>项</v>
          </cell>
          <cell r="L728">
            <v>523499</v>
          </cell>
        </row>
        <row r="728">
          <cell r="U728">
            <v>0</v>
          </cell>
        </row>
        <row r="728">
          <cell r="W728">
            <v>0</v>
          </cell>
        </row>
        <row r="729">
          <cell r="B729" t="str">
            <v>晋安区益凤村渣土及全市建筑垃圾资源化利用基地</v>
          </cell>
          <cell r="C729" t="str">
            <v>
预备前期</v>
          </cell>
          <cell r="D729" t="str">
            <v>否</v>
          </cell>
          <cell r="E729" t="str">
            <v>否</v>
          </cell>
          <cell r="F729" t="str">
            <v>否</v>
          </cell>
          <cell r="G729" t="str">
            <v>城建环保</v>
          </cell>
          <cell r="H729" t="str">
            <v>晋安区
</v>
          </cell>
          <cell r="I729" t="str">
            <v>新店镇</v>
          </cell>
          <cell r="J729" t="str">
            <v>
本项目占地298亩，总建筑面积约21870㎡,建设拦截坝、护坡、环厂区道路等。分2期建设，一期投资2亿元，年资源化处置188万吨地铁工程渣土及建筑废弃物；全部建成后可处置340万吨工程渣土及建筑废弃物，主要产品为市政砖、砌块、骨料、稳定土等。
</v>
          </cell>
          <cell r="K729" t="str">
            <v>2018-2019</v>
          </cell>
          <cell r="L729">
            <v>50000</v>
          </cell>
          <cell r="M729">
            <v>50000</v>
          </cell>
          <cell r="N729">
            <v>0</v>
          </cell>
          <cell r="O729">
            <v>0</v>
          </cell>
          <cell r="P729">
            <v>0</v>
          </cell>
          <cell r="Q729">
            <v>0</v>
          </cell>
          <cell r="R729">
            <v>0</v>
          </cell>
          <cell r="S729" t="str">
            <v>国有独资</v>
          </cell>
          <cell r="T729" t="str">
            <v>否</v>
          </cell>
          <cell r="U729">
            <v>0</v>
          </cell>
          <cell r="V729" t="str">
            <v>
前期规划设计。
</v>
          </cell>
          <cell r="W729">
            <v>0</v>
          </cell>
          <cell r="X729" t="str">
            <v>
计划一、二季度进行选址、规划、红线等等手续报批工作，三季度、四季度环评、安评、地灾评估、社稳评估。
</v>
          </cell>
        </row>
        <row r="729">
          <cell r="AB729">
            <v>298</v>
          </cell>
          <cell r="AC729">
            <v>0</v>
          </cell>
          <cell r="AD729">
            <v>0</v>
          </cell>
          <cell r="AE729">
            <v>0</v>
          </cell>
          <cell r="AF729">
            <v>0</v>
          </cell>
          <cell r="AG729" t="str">
            <v>
市水务集团福建海峡环保集团股份有限公司
</v>
          </cell>
          <cell r="AH729" t="str">
            <v>黄肖毅13600805226</v>
          </cell>
          <cell r="AI729" t="str">
            <v>黄肖毅13600805226</v>
          </cell>
          <cell r="AJ729" t="str">
            <v>晋安区</v>
          </cell>
          <cell r="AK729" t="str">
            <v>张定锋</v>
          </cell>
          <cell r="AL729" t="str">
            <v>郑勇</v>
          </cell>
          <cell r="AM729" t="str">
            <v>预备前期</v>
          </cell>
        </row>
        <row r="730">
          <cell r="B730" t="str">
            <v>江滨路下穿马尾造船厂地道工程</v>
          </cell>
        </row>
        <row r="730">
          <cell r="F730" t="str">
            <v>是</v>
          </cell>
          <cell r="G730" t="str">
            <v>城建环保</v>
          </cell>
          <cell r="H730" t="str">
            <v>马尾区</v>
          </cell>
          <cell r="I730" t="str">
            <v>马尾镇</v>
          </cell>
          <cell r="J730" t="str">
            <v>
江滨路下穿马尾造船厂地道工程。
</v>
          </cell>
          <cell r="K730" t="str">
            <v>2018-2021</v>
          </cell>
          <cell r="L730">
            <v>44000</v>
          </cell>
          <cell r="M730">
            <v>44000</v>
          </cell>
        </row>
        <row r="730">
          <cell r="S730" t="str">
            <v>国有独资</v>
          </cell>
          <cell r="T730" t="str">
            <v>其他 </v>
          </cell>
          <cell r="U730">
            <v>0</v>
          </cell>
          <cell r="V730" t="str">
            <v>
前期准备。
</v>
          </cell>
          <cell r="W730">
            <v>0</v>
          </cell>
          <cell r="X730" t="str">
            <v>
完成前期立项。
</v>
          </cell>
        </row>
        <row r="730">
          <cell r="AG730" t="str">
            <v>
福州开发区市政工程处
</v>
          </cell>
        </row>
        <row r="730">
          <cell r="AI730" t="str">
            <v>吴福生 18960857657</v>
          </cell>
          <cell r="AJ730" t="str">
            <v>马尾区</v>
          </cell>
          <cell r="AK730" t="str">
            <v>陈曾勇</v>
          </cell>
          <cell r="AL730" t="str">
            <v>杨新坚</v>
          </cell>
          <cell r="AM730" t="str">
            <v>预备前期</v>
          </cell>
        </row>
        <row r="731">
          <cell r="B731" t="str">
            <v>长乐洞江湖公园建设工程项目</v>
          </cell>
          <cell r="C731" t="str">
            <v>新增</v>
          </cell>
          <cell r="D731" t="str">
            <v>否</v>
          </cell>
          <cell r="E731" t="str">
            <v>否</v>
          </cell>
        </row>
        <row r="731">
          <cell r="G731" t="str">
            <v>城建环保</v>
          </cell>
          <cell r="H731" t="str">
            <v>长乐市</v>
          </cell>
          <cell r="I731" t="str">
            <v>营前街道
首占镇</v>
          </cell>
          <cell r="J731" t="str">
            <v>
分两期实施，其中一期为长乐市洞江湖公园建设（一期）工程，项目建设用地面积590亩，包含龙舟体育公园、美食文化广场、文笔尖峰望峰园、水部尚书庙公园等。
</v>
          </cell>
          <cell r="K731" t="str">
            <v>2018-2020</v>
          </cell>
          <cell r="L731">
            <v>80000</v>
          </cell>
          <cell r="M731">
            <v>80000</v>
          </cell>
          <cell r="N731">
            <v>0</v>
          </cell>
          <cell r="O731">
            <v>0</v>
          </cell>
          <cell r="P731">
            <v>0</v>
          </cell>
          <cell r="Q731">
            <v>0</v>
          </cell>
          <cell r="R731">
            <v>0</v>
          </cell>
          <cell r="S731" t="str">
            <v>国有独资</v>
          </cell>
          <cell r="T731" t="str">
            <v>其它</v>
          </cell>
          <cell r="U731">
            <v>0</v>
          </cell>
          <cell r="V731" t="str">
            <v>
正在办理前期工作。
</v>
          </cell>
          <cell r="W731">
            <v>0</v>
          </cell>
          <cell r="X731" t="str">
            <v>
一至四季度开展规划方案设计、论证、可研编制等各项前期工作。
</v>
          </cell>
        </row>
        <row r="731">
          <cell r="AG731" t="str">
            <v>
长乐市住建局
</v>
          </cell>
        </row>
        <row r="731">
          <cell r="AJ731" t="str">
            <v>长乐市</v>
          </cell>
          <cell r="AK731" t="str">
            <v>蔡劲松</v>
          </cell>
          <cell r="AL731" t="str">
            <v>杨新坚</v>
          </cell>
          <cell r="AM731" t="str">
            <v>预备前期</v>
          </cell>
        </row>
        <row r="732">
          <cell r="B732" t="str">
            <v>福州市保罗环保产业示范基地</v>
          </cell>
        </row>
        <row r="732">
          <cell r="D732" t="str">
            <v>否</v>
          </cell>
        </row>
        <row r="732">
          <cell r="F732" t="str">
            <v>否</v>
          </cell>
          <cell r="G732" t="str">
            <v>城建环保</v>
          </cell>
          <cell r="H732" t="str">
            <v>永泰县</v>
          </cell>
          <cell r="I732" t="str">
            <v>塘前乡</v>
          </cell>
          <cell r="J732" t="str">
            <v>
总用地256.85亩，其中一期109.64亩，年处置城市拆迁建筑废弃物85万吨，地铁盾构土与工程渣土20万吨，污泥5万吨。项目二用地147.21亩年处置城市废弃物85万吨，地铁盾构土与工程渣土10万吨，污泥5万吨。
</v>
          </cell>
          <cell r="K732" t="str">
            <v>2017-2020</v>
          </cell>
          <cell r="L732">
            <v>64900</v>
          </cell>
        </row>
        <row r="732">
          <cell r="N732">
            <v>64900</v>
          </cell>
        </row>
        <row r="732">
          <cell r="S732" t="str">
            <v>民营独资
</v>
          </cell>
          <cell r="T732" t="str">
            <v>其他</v>
          </cell>
          <cell r="U732">
            <v>0</v>
          </cell>
          <cell r="V732" t="str">
            <v>
完成项目选址等部分前期工作。
</v>
          </cell>
          <cell r="W732">
            <v>0</v>
          </cell>
          <cell r="X732" t="str">
            <v>
完成项目协议签订、用地用林报批、土地出让等前期工作，一期工程动工建设。
</v>
          </cell>
        </row>
        <row r="732">
          <cell r="AA732">
            <v>256</v>
          </cell>
          <cell r="AB732">
            <v>256</v>
          </cell>
          <cell r="AC732">
            <v>185</v>
          </cell>
          <cell r="AD732">
            <v>185</v>
          </cell>
          <cell r="AE732" t="str">
            <v>无</v>
          </cell>
          <cell r="AF732" t="str">
            <v>无</v>
          </cell>
          <cell r="AG732" t="str">
            <v>
福州市保罗再生资源开发有限公司
</v>
          </cell>
        </row>
        <row r="732">
          <cell r="AJ732" t="str">
            <v>永泰县</v>
          </cell>
          <cell r="AK732" t="str">
            <v>雷连鸣</v>
          </cell>
          <cell r="AL732" t="str">
            <v>关瑞祺</v>
          </cell>
          <cell r="AM732" t="str">
            <v>预备前期</v>
          </cell>
        </row>
        <row r="733">
          <cell r="B733" t="str">
            <v>福州市城区北向第二通道(园中互通--新店外环)工程</v>
          </cell>
        </row>
        <row r="733">
          <cell r="G733" t="str">
            <v>城建环保</v>
          </cell>
          <cell r="H733" t="str">
            <v>晋安区</v>
          </cell>
        </row>
        <row r="733">
          <cell r="J733" t="str">
            <v>
项目道路红线宽度为26—70米，道路全长3250米。道路等级为城市主干路，道路设计时速为60公里小时。建设内容主要包括道路工程、排水工程、照明工程等附属工程。
</v>
          </cell>
          <cell r="K733" t="str">
            <v>2017-2020</v>
          </cell>
          <cell r="L733">
            <v>284599</v>
          </cell>
          <cell r="M733">
            <v>284599</v>
          </cell>
        </row>
        <row r="733">
          <cell r="S733" t="str">
            <v>国有独资
</v>
          </cell>
          <cell r="T733" t="str">
            <v>其他</v>
          </cell>
          <cell r="U733">
            <v>300</v>
          </cell>
          <cell r="V733" t="str">
            <v>
完成建议书批复。
</v>
          </cell>
          <cell r="W733">
            <v>800</v>
          </cell>
          <cell r="X733" t="str">
            <v>
一季度完成分村分类确认盖章；
二季度完成施工图设计，征地告知；
三季度施工图审查；
四季度完成用地批复，清单编制送审。
</v>
          </cell>
        </row>
        <row r="733">
          <cell r="AG733" t="str">
            <v>
市城乡建设发展总公司
</v>
          </cell>
          <cell r="AH733" t="str">
            <v>傅木森，总经理13809551120</v>
          </cell>
          <cell r="AI733" t="str">
            <v>林少武13809512456</v>
          </cell>
          <cell r="AJ733" t="str">
            <v>市建委</v>
          </cell>
          <cell r="AK733" t="str">
            <v>陈漠诚</v>
          </cell>
          <cell r="AL733" t="str">
            <v>杨新坚</v>
          </cell>
          <cell r="AM733" t="str">
            <v>预备前期</v>
          </cell>
        </row>
        <row r="734">
          <cell r="B734" t="str">
            <v>工业科技</v>
          </cell>
        </row>
        <row r="734">
          <cell r="J734">
            <v>27</v>
          </cell>
          <cell r="K734" t="str">
            <v>项</v>
          </cell>
          <cell r="L734">
            <v>4274807</v>
          </cell>
        </row>
        <row r="734">
          <cell r="U734">
            <v>0</v>
          </cell>
        </row>
        <row r="734">
          <cell r="W734">
            <v>0</v>
          </cell>
        </row>
        <row r="735">
          <cell r="B735" t="str">
            <v>共建福州大学国家大学科技园项目</v>
          </cell>
          <cell r="C735" t="str">
            <v>否</v>
          </cell>
          <cell r="D735" t="str">
            <v>否</v>
          </cell>
          <cell r="E735" t="str">
            <v>否</v>
          </cell>
          <cell r="F735" t="str">
            <v>否</v>
          </cell>
          <cell r="G735" t="str">
            <v>工业科技</v>
          </cell>
          <cell r="H735" t="str">
            <v>鼓楼区</v>
          </cell>
          <cell r="I735" t="str">
            <v>五凤街道</v>
          </cell>
          <cell r="J735" t="str">
            <v>
项目占地面积约220亩，建筑面积约35万㎡。主要进行信息产业技术和产品研发，打造电子信息产业高新技术企业，建立以企业为主体的创新研发平台、大学科技成果转移和科技企业孵化平台。
</v>
          </cell>
          <cell r="K735" t="str">
            <v>2018.06-2020.06</v>
          </cell>
          <cell r="L735">
            <v>130000</v>
          </cell>
          <cell r="M735">
            <v>120000</v>
          </cell>
        </row>
        <row r="735">
          <cell r="V735" t="str">
            <v>
</v>
          </cell>
          <cell r="W735">
            <v>100</v>
          </cell>
          <cell r="X735" t="str">
            <v>
项目前期准备。
</v>
          </cell>
        </row>
        <row r="735">
          <cell r="AG735" t="str">
            <v>
福州大学
省投集团
</v>
          </cell>
          <cell r="AH735" t="str">
            <v>王林辉13655039678李  胜13696871271</v>
          </cell>
          <cell r="AI735" t="str">
            <v>王林辉13655039678李  胜13696871271</v>
          </cell>
          <cell r="AJ735" t="str">
            <v>鼓楼区</v>
          </cell>
          <cell r="AK735" t="str">
            <v>朱训志</v>
          </cell>
          <cell r="AL735" t="str">
            <v>林绍彬</v>
          </cell>
          <cell r="AM735" t="str">
            <v>预备前期</v>
          </cell>
        </row>
        <row r="736">
          <cell r="B736" t="str">
            <v>国网福建电力福州茶园路生产基地</v>
          </cell>
          <cell r="C736" t="str">
            <v>预备前期</v>
          </cell>
          <cell r="D736" t="str">
            <v>否</v>
          </cell>
          <cell r="E736" t="str">
            <v>否</v>
          </cell>
          <cell r="F736" t="str">
            <v>否</v>
          </cell>
          <cell r="G736" t="str">
            <v>工业科技</v>
          </cell>
          <cell r="H736" t="str">
            <v>晋安区</v>
          </cell>
          <cell r="I736" t="str">
            <v>茶园街道</v>
          </cell>
          <cell r="J736" t="str">
            <v>
项目总用地55021㎡，建筑占地面积16657㎡，其中：一期工程总建筑面积47880㎡（计容面积37800㎡，不计容面积10080㎡）；二期工程总建筑面积89760㎡（计容面积72600㎡，不计容面积17160㎡）。
</v>
          </cell>
          <cell r="K736" t="str">
            <v>2018-2021</v>
          </cell>
          <cell r="L736">
            <v>177000</v>
          </cell>
          <cell r="M736">
            <v>0</v>
          </cell>
          <cell r="N736">
            <v>176950</v>
          </cell>
          <cell r="O736">
            <v>0</v>
          </cell>
          <cell r="P736">
            <v>0</v>
          </cell>
          <cell r="Q736">
            <v>0</v>
          </cell>
          <cell r="R736">
            <v>0</v>
          </cell>
          <cell r="S736" t="str">
            <v>国有独资</v>
          </cell>
          <cell r="T736" t="str">
            <v>央企</v>
          </cell>
          <cell r="U736">
            <v>0</v>
          </cell>
          <cell r="V736" t="str">
            <v>
完成发改局立项批复，目前正在办理建设用地规划许可证，并着手招标事宜。
</v>
          </cell>
          <cell r="W736">
            <v>0</v>
          </cell>
          <cell r="X736" t="str">
            <v>
前期报批。
</v>
          </cell>
        </row>
        <row r="736">
          <cell r="AA736" t="str">
            <v>82</v>
          </cell>
          <cell r="AB736" t="str">
            <v>82.5</v>
          </cell>
          <cell r="AC736" t="str">
            <v>0</v>
          </cell>
          <cell r="AD736" t="str">
            <v>0</v>
          </cell>
          <cell r="AE736" t="str">
            <v>0</v>
          </cell>
          <cell r="AF736" t="str">
            <v>0</v>
          </cell>
          <cell r="AG736" t="str">
            <v>
国网福建省电力有限公司
</v>
          </cell>
          <cell r="AH736" t="str">
            <v>林必长筹建处副主任13809502806</v>
          </cell>
          <cell r="AI736" t="str">
            <v>林必长筹建处副主任13809502806</v>
          </cell>
          <cell r="AJ736" t="str">
            <v>晋安区</v>
          </cell>
          <cell r="AK736" t="str">
            <v>张定锋</v>
          </cell>
          <cell r="AL736" t="str">
            <v>阮孝应</v>
          </cell>
          <cell r="AM736" t="str">
            <v>预备前期</v>
          </cell>
        </row>
        <row r="737">
          <cell r="B737" t="str">
            <v>福建省东南电化股份有限公司扩建20万吨/年TDI项目</v>
          </cell>
        </row>
        <row r="737">
          <cell r="E737" t="str">
            <v>否</v>
          </cell>
          <cell r="F737" t="str">
            <v>否</v>
          </cell>
          <cell r="G737" t="str">
            <v>工业科技</v>
          </cell>
          <cell r="H737" t="str">
            <v>福清市</v>
          </cell>
          <cell r="I737" t="str">
            <v>江阴镇</v>
          </cell>
          <cell r="J737" t="str">
            <v>
建设规模为扩建20万吨/年甲苯二异氰酸酯（TDI），主要建设内容有20万吨/年TDI、15万吨/年TDA、24万吨/年DNT、25万吨/年光气合成、15万吨/年烧碱、6万吨/年盐酸电解等生产装置以及配套公用工程和辅助设施。
</v>
          </cell>
          <cell r="K737" t="str">
            <v>2017-2020</v>
          </cell>
          <cell r="L737">
            <v>393173</v>
          </cell>
          <cell r="M737">
            <v>0</v>
          </cell>
          <cell r="N737">
            <v>121239</v>
          </cell>
          <cell r="O737">
            <v>271934</v>
          </cell>
        </row>
        <row r="737">
          <cell r="R737">
            <v>0</v>
          </cell>
        </row>
        <row r="737">
          <cell r="U737">
            <v>0</v>
          </cell>
          <cell r="V737" t="str">
            <v>
完成备案。
</v>
          </cell>
          <cell r="W737">
            <v>25000</v>
          </cell>
          <cell r="X737" t="str">
            <v>
7月份开始基础设计、11月份开始初步设计。
</v>
          </cell>
        </row>
        <row r="737">
          <cell r="AA737">
            <v>0</v>
          </cell>
          <cell r="AB737">
            <v>0</v>
          </cell>
          <cell r="AC737">
            <v>0</v>
          </cell>
          <cell r="AD737">
            <v>0</v>
          </cell>
          <cell r="AE737">
            <v>0</v>
          </cell>
          <cell r="AF737">
            <v>0</v>
          </cell>
          <cell r="AG737" t="str">
            <v>
福建省东南电化股份有限公司
</v>
          </cell>
          <cell r="AH737" t="str">
            <v>方向阳(15259118582)</v>
          </cell>
        </row>
        <row r="737">
          <cell r="AJ737" t="str">
            <v>福清市</v>
          </cell>
          <cell r="AK737" t="str">
            <v>张帆</v>
          </cell>
          <cell r="AL737" t="str">
            <v>王进足</v>
          </cell>
          <cell r="AM737" t="str">
            <v>预备前期</v>
          </cell>
        </row>
        <row r="738">
          <cell r="B738" t="str">
            <v>40万吨/年MDI项目</v>
          </cell>
          <cell r="C738" t="str">
            <v>否</v>
          </cell>
          <cell r="D738" t="str">
            <v>否</v>
          </cell>
          <cell r="E738" t="str">
            <v>否</v>
          </cell>
          <cell r="F738" t="str">
            <v>否</v>
          </cell>
          <cell r="G738" t="str">
            <v>工业科技</v>
          </cell>
          <cell r="H738" t="str">
            <v>
福清市</v>
          </cell>
          <cell r="I738" t="str">
            <v>江阴镇</v>
          </cell>
          <cell r="J738" t="str">
            <v>
建设40万吨/年MDI项目，预计建成后产值可达86亿元人民币，利税16亿元人民币以上。
</v>
          </cell>
          <cell r="K738" t="str">
            <v>2018-2020</v>
          </cell>
          <cell r="L738">
            <v>660000</v>
          </cell>
          <cell r="M738">
            <v>132000</v>
          </cell>
          <cell r="N738">
            <v>528000</v>
          </cell>
        </row>
        <row r="738">
          <cell r="P738" t="str">
            <v>/</v>
          </cell>
          <cell r="Q738" t="str">
            <v>/</v>
          </cell>
        </row>
        <row r="738">
          <cell r="U738">
            <v>0</v>
          </cell>
          <cell r="V738" t="str">
            <v>可研报告已编制完成，环评报告、安评报告送审本已完成，工艺包审查已完成。</v>
          </cell>
          <cell r="W738">
            <v>20000</v>
          </cell>
          <cell r="X738" t="str">
            <v>项目核准工作6月份完成；土地招拍挂工作5月底完成；安评报告、环评报告6月份完成审核、软基处理工作5月份开始。
</v>
          </cell>
        </row>
        <row r="738">
          <cell r="AG738" t="str">
            <v>
福建康乃尔化学工业有限公司
</v>
          </cell>
        </row>
        <row r="738">
          <cell r="AI738" t="str">
            <v>薛勇15944256915</v>
          </cell>
          <cell r="AJ738" t="str">
            <v>福清市</v>
          </cell>
          <cell r="AK738" t="str">
            <v>张帆</v>
          </cell>
          <cell r="AL738" t="str">
            <v>王进足</v>
          </cell>
          <cell r="AM738" t="str">
            <v>预备前期</v>
          </cell>
        </row>
        <row r="739">
          <cell r="B739" t="str">
            <v>年产20万吨环氧氯丙烷</v>
          </cell>
          <cell r="C739" t="str">
            <v>否</v>
          </cell>
          <cell r="D739" t="str">
            <v>否</v>
          </cell>
          <cell r="E739" t="str">
            <v>否</v>
          </cell>
          <cell r="F739" t="str">
            <v>否</v>
          </cell>
          <cell r="G739" t="str">
            <v>工业科技</v>
          </cell>
          <cell r="H739" t="str">
            <v>
福清市</v>
          </cell>
          <cell r="I739" t="str">
            <v>江阴镇</v>
          </cell>
          <cell r="J739" t="str">
            <v>
项目采用生物柴油副产甘油和东南电化副产品氯化氢为原料，分两期建设年产20万吨/年环氧氯丙烷（每期各10万吨/年），计划用地270亩。
</v>
          </cell>
          <cell r="K739" t="str">
            <v>2018-2020</v>
          </cell>
          <cell r="L739">
            <v>100000</v>
          </cell>
          <cell r="M739" t="str">
            <v>/</v>
          </cell>
          <cell r="N739">
            <v>100000</v>
          </cell>
        </row>
        <row r="739">
          <cell r="P739" t="str">
            <v>/</v>
          </cell>
          <cell r="Q739" t="str">
            <v>/</v>
          </cell>
        </row>
        <row r="739">
          <cell r="U739">
            <v>0</v>
          </cell>
          <cell r="V739" t="str">
            <v>已完成项目立项、红线综合评审手续。</v>
          </cell>
          <cell r="W739">
            <v>10000</v>
          </cell>
          <cell r="X739" t="str">
            <v>准备土地招拍挂
</v>
          </cell>
        </row>
        <row r="739">
          <cell r="AG739" t="str">
            <v>
福州科麟环保科技有限公司
</v>
          </cell>
        </row>
        <row r="739">
          <cell r="AI739" t="str">
            <v>邬孝勇
13958331223</v>
          </cell>
          <cell r="AJ739" t="str">
            <v>福清市</v>
          </cell>
          <cell r="AK739" t="str">
            <v>张帆</v>
          </cell>
          <cell r="AL739" t="str">
            <v>王进足</v>
          </cell>
          <cell r="AM739" t="str">
            <v>预备前期</v>
          </cell>
        </row>
        <row r="740">
          <cell r="B740" t="str">
            <v>福清三锋高端铝镁合金材料精密制造项目</v>
          </cell>
        </row>
        <row r="740">
          <cell r="E740" t="str">
            <v>否</v>
          </cell>
          <cell r="F740" t="str">
            <v>否</v>
          </cell>
          <cell r="G740" t="str">
            <v>工业科技</v>
          </cell>
          <cell r="H740" t="str">
            <v>福清市</v>
          </cell>
          <cell r="I740" t="str">
            <v>融侨区</v>
          </cell>
          <cell r="J740" t="str">
            <v>
占地面积300亩，采用国内领先，国际一流技术，具备生产汽机车及航空器配件生产能力，面向全球市场，主要为高端汽、机车、航空器内外饰金属件、汽机车门窗总成等。拟建成：10T铝镁合金熔铸线；1000T铝合金挤出线；铝合金精密加工线5T条；铝合金阳极氧化线10条；铝合金产品装配线10条。
</v>
          </cell>
          <cell r="K740" t="str">
            <v>2017-2021</v>
          </cell>
          <cell r="L740">
            <v>300000</v>
          </cell>
        </row>
        <row r="740">
          <cell r="U740">
            <v>4200</v>
          </cell>
          <cell r="V740" t="str">
            <v>
项目前期手续报批阶段。
</v>
          </cell>
          <cell r="W740">
            <v>20000</v>
          </cell>
          <cell r="X740" t="str">
            <v>
一、二、三季度完成农转用报批和部分前期手续，争取12月底之前开工。
</v>
          </cell>
        </row>
        <row r="740">
          <cell r="AG740" t="str">
            <v>
福建三锋汽配开发有限公司
</v>
          </cell>
          <cell r="AH740" t="str">
            <v>江柳英</v>
          </cell>
          <cell r="AI740">
            <v>13959155436</v>
          </cell>
          <cell r="AJ740" t="str">
            <v>福清市</v>
          </cell>
          <cell r="AK740" t="str">
            <v>张帆</v>
          </cell>
          <cell r="AL740" t="str">
            <v>胡振杰</v>
          </cell>
          <cell r="AM740" t="str">
            <v>预备前期</v>
          </cell>
        </row>
        <row r="741">
          <cell r="B741" t="str">
            <v>清华大学福清联合研究院</v>
          </cell>
          <cell r="C741" t="str">
            <v>预备前期</v>
          </cell>
          <cell r="D741" t="str">
            <v>预备前期</v>
          </cell>
          <cell r="E741" t="str">
            <v>是</v>
          </cell>
          <cell r="F741" t="str">
            <v>是</v>
          </cell>
          <cell r="G741" t="str">
            <v>工业科技</v>
          </cell>
          <cell r="H741" t="str">
            <v>福清市</v>
          </cell>
          <cell r="I741" t="str">
            <v>龙江街道</v>
          </cell>
          <cell r="J741" t="str">
            <v>
建筑面积42.12万㎡，建设创新孵化器、产业加速器、产业助推器、产业保障园四大机器人产业园功能区。
</v>
          </cell>
          <cell r="K741" t="str">
            <v>2017-2019</v>
          </cell>
          <cell r="L741">
            <v>250000</v>
          </cell>
        </row>
        <row r="741">
          <cell r="N741">
            <v>250000</v>
          </cell>
        </row>
        <row r="741">
          <cell r="S741" t="str">
            <v>民营独资</v>
          </cell>
          <cell r="T741" t="str">
            <v>其他</v>
          </cell>
          <cell r="U741">
            <v>1500</v>
          </cell>
          <cell r="V741" t="str">
            <v>
正在进行用地报批。
</v>
          </cell>
          <cell r="W741">
            <v>1000</v>
          </cell>
          <cell r="X741" t="str">
            <v>
一、二季度取得用地批复；三、四季度进行征交地工作。
</v>
          </cell>
        </row>
        <row r="741">
          <cell r="AG741" t="str">
            <v>
祥兴（福建）箱包集团有限公司
</v>
          </cell>
          <cell r="AH741" t="str">
            <v>薛行远
13905002811</v>
          </cell>
          <cell r="AI741" t="str">
            <v>薛剑芬15980724765</v>
          </cell>
          <cell r="AJ741" t="str">
            <v>福清市</v>
          </cell>
          <cell r="AK741" t="str">
            <v>张帆</v>
          </cell>
          <cell r="AL741" t="str">
            <v>胡振杰</v>
          </cell>
          <cell r="AM741" t="str">
            <v>预备前期</v>
          </cell>
        </row>
        <row r="742">
          <cell r="B742" t="str">
            <v>长乐国创超细旦差别化合纤生产项目</v>
          </cell>
          <cell r="C742" t="str">
            <v>预备前期</v>
          </cell>
          <cell r="D742" t="str">
            <v>预备前期</v>
          </cell>
          <cell r="E742" t="str">
            <v>是</v>
          </cell>
          <cell r="F742" t="str">
            <v>是</v>
          </cell>
          <cell r="G742" t="str">
            <v>工业科技</v>
          </cell>
          <cell r="H742" t="str">
            <v>长乐市</v>
          </cell>
          <cell r="I742" t="str">
            <v>文武砂镇</v>
          </cell>
          <cell r="J742" t="str">
            <v>
建设年产30万吨聚丙烯、30万吨BOPP薄膜、2万吨BOPA薄膜生产线。
</v>
          </cell>
          <cell r="K742" t="str">
            <v>2017-2019</v>
          </cell>
          <cell r="L742">
            <v>350000</v>
          </cell>
          <cell r="M742">
            <v>0</v>
          </cell>
          <cell r="N742">
            <v>200000</v>
          </cell>
          <cell r="O742">
            <v>150000</v>
          </cell>
          <cell r="P742">
            <v>0</v>
          </cell>
          <cell r="Q742">
            <v>0</v>
          </cell>
          <cell r="R742">
            <v>0</v>
          </cell>
          <cell r="S742" t="str">
            <v>民营独资</v>
          </cell>
          <cell r="T742" t="str">
            <v>其它</v>
          </cell>
          <cell r="U742">
            <v>0</v>
          </cell>
          <cell r="V742" t="str">
            <v>
600亩土地已交地并部份填土。
</v>
          </cell>
          <cell r="W742">
            <v>0</v>
          </cell>
          <cell r="X742" t="str">
            <v>
一至三季度办理施工图设计及各项建设审批手续。四季度动工。
</v>
          </cell>
        </row>
        <row r="742">
          <cell r="AA742">
            <v>638</v>
          </cell>
        </row>
        <row r="742">
          <cell r="AF742">
            <v>638</v>
          </cell>
          <cell r="AG742" t="str">
            <v>
福建国创合纤科技有限公司
</v>
          </cell>
          <cell r="AH742" t="str">
            <v>林国镜13788895888</v>
          </cell>
          <cell r="AI742" t="str">
            <v>许驾雾 13905012260、116240549@qq.com</v>
          </cell>
          <cell r="AJ742" t="str">
            <v>长乐市</v>
          </cell>
          <cell r="AK742" t="str">
            <v>蔡劲松</v>
          </cell>
          <cell r="AL742" t="str">
            <v>林锋（政协）</v>
          </cell>
          <cell r="AM742" t="str">
            <v>预备前期</v>
          </cell>
        </row>
        <row r="743">
          <cell r="B743" t="str">
            <v>长乐恒申高档针织纺织品生产项目</v>
          </cell>
          <cell r="C743" t="str">
            <v>预备前期</v>
          </cell>
          <cell r="D743" t="str">
            <v>预备前期</v>
          </cell>
          <cell r="E743" t="str">
            <v>是</v>
          </cell>
          <cell r="F743" t="str">
            <v>是</v>
          </cell>
          <cell r="G743" t="str">
            <v>工业科技</v>
          </cell>
          <cell r="H743" t="str">
            <v>长乐市</v>
          </cell>
          <cell r="I743" t="str">
            <v>文武砂镇</v>
          </cell>
          <cell r="J743" t="str">
            <v>
总建筑面积48.7万㎡，与卡尔迈耶合作建设年产7.8万吨高档针织纺织品生产线及相应配套设施。
</v>
          </cell>
          <cell r="K743" t="str">
            <v>2018-2019</v>
          </cell>
          <cell r="L743">
            <v>200000</v>
          </cell>
          <cell r="M743">
            <v>0</v>
          </cell>
          <cell r="N743">
            <v>110000</v>
          </cell>
          <cell r="O743">
            <v>90000</v>
          </cell>
          <cell r="P743">
            <v>0</v>
          </cell>
          <cell r="Q743">
            <v>0</v>
          </cell>
          <cell r="R743">
            <v>0</v>
          </cell>
          <cell r="S743" t="str">
            <v>国有独资</v>
          </cell>
          <cell r="T743" t="str">
            <v>其它</v>
          </cell>
          <cell r="U743">
            <v>0</v>
          </cell>
          <cell r="V743" t="str">
            <v>
一期135.98亩已批次，二期136.02亩用地正在土地报批。
</v>
          </cell>
          <cell r="W743">
            <v>0</v>
          </cell>
          <cell r="X743" t="str">
            <v>
一至三季度完成136亩土地审批及出让工作，四季度完成交地及各项建设审批手续，争取年底动工。
</v>
          </cell>
        </row>
        <row r="743">
          <cell r="AA743">
            <v>272</v>
          </cell>
        </row>
        <row r="743">
          <cell r="AG743" t="str">
            <v>
长乐恒申合纤科技有限公司
</v>
          </cell>
          <cell r="AH743" t="str">
            <v>李清13788870589</v>
          </cell>
          <cell r="AI743" t="str">
            <v>王栋梁    13850140245,290644885@qq.com    </v>
          </cell>
          <cell r="AJ743" t="str">
            <v>长乐市</v>
          </cell>
          <cell r="AK743" t="str">
            <v>蔡劲松</v>
          </cell>
          <cell r="AL743" t="str">
            <v>罗蜀榕</v>
          </cell>
          <cell r="AM743" t="str">
            <v>预备前期</v>
          </cell>
        </row>
        <row r="744">
          <cell r="B744" t="str">
            <v>福州福建泰铭新世纪彩色不锈钢宽板（氧化着色项目）及配套码头项目</v>
          </cell>
          <cell r="C744" t="str">
            <v>预备前期</v>
          </cell>
          <cell r="D744" t="str">
            <v>预备前期</v>
          </cell>
          <cell r="E744" t="str">
            <v>否</v>
          </cell>
          <cell r="F744" t="str">
            <v>是</v>
          </cell>
          <cell r="G744" t="str">
            <v>工业科技</v>
          </cell>
          <cell r="H744" t="str">
            <v>长乐市</v>
          </cell>
          <cell r="I744" t="str">
            <v>营前街道  航城街道</v>
          </cell>
          <cell r="J744" t="str">
            <v>
总建筑面积15万㎡，建设年加工100万吨彩色不锈钢宽板(氧化着色)生产线、5千吨级码头泊位1个及2万吨级码头泊位两个。
</v>
          </cell>
          <cell r="K744" t="str">
            <v>2018-2020</v>
          </cell>
          <cell r="L744">
            <v>300000</v>
          </cell>
          <cell r="M744">
            <v>0</v>
          </cell>
          <cell r="N744">
            <v>180000</v>
          </cell>
          <cell r="O744">
            <v>120000</v>
          </cell>
          <cell r="P744">
            <v>0</v>
          </cell>
          <cell r="Q744">
            <v>0</v>
          </cell>
          <cell r="R744">
            <v>0</v>
          </cell>
          <cell r="S744" t="str">
            <v>民营独资</v>
          </cell>
          <cell r="T744" t="str">
            <v>其它</v>
          </cell>
          <cell r="U744">
            <v>0</v>
          </cell>
          <cell r="V744" t="str">
            <v>
码头岸线已审批，二期正在林地报批，码头陆域回填完成。
</v>
          </cell>
          <cell r="W744">
            <v>0</v>
          </cell>
          <cell r="X744" t="str">
            <v>
一至三季度争取完成坟墓搬迁、交地等前期工作，四季度山体开挖。
</v>
          </cell>
        </row>
        <row r="744">
          <cell r="AA744">
            <v>358</v>
          </cell>
          <cell r="AB744">
            <v>358</v>
          </cell>
          <cell r="AC744">
            <v>346</v>
          </cell>
          <cell r="AD744">
            <v>346</v>
          </cell>
          <cell r="AE744">
            <v>164</v>
          </cell>
          <cell r="AF744">
            <v>164</v>
          </cell>
          <cell r="AG744" t="str">
            <v>
福建省泰铭新世纪科技有限公司
</v>
          </cell>
          <cell r="AH744" t="str">
            <v>陈瑜13960877608</v>
          </cell>
          <cell r="AI744" t="str">
            <v>林艳华18050155678，125356727@qq.com</v>
          </cell>
          <cell r="AJ744" t="str">
            <v>长乐市</v>
          </cell>
          <cell r="AK744" t="str">
            <v>蔡劲松</v>
          </cell>
          <cell r="AL744" t="str">
            <v>罗蜀榕</v>
          </cell>
          <cell r="AM744" t="str">
            <v>预备前期</v>
          </cell>
        </row>
        <row r="745">
          <cell r="B745" t="str">
            <v>长乐凯邦锦纶聚酰胺锦纶6切片聚合扩建工程</v>
          </cell>
          <cell r="C745" t="str">
            <v>预备前期</v>
          </cell>
          <cell r="D745" t="str">
            <v>预备前期</v>
          </cell>
          <cell r="E745" t="str">
            <v>否</v>
          </cell>
          <cell r="F745" t="str">
            <v>是</v>
          </cell>
          <cell r="G745" t="str">
            <v>工业科技</v>
          </cell>
          <cell r="H745" t="str">
            <v>长乐市</v>
          </cell>
          <cell r="I745" t="str">
            <v>文武砂镇</v>
          </cell>
          <cell r="J745" t="str">
            <v>
总建筑面积12万㎡，建设7.5万吨聚酰锦纶6切片聚合生产装置及配套。
</v>
          </cell>
          <cell r="K745" t="str">
            <v>2018-2019</v>
          </cell>
          <cell r="L745">
            <v>52634</v>
          </cell>
          <cell r="M745">
            <v>0</v>
          </cell>
          <cell r="N745">
            <v>30000</v>
          </cell>
          <cell r="O745">
            <v>20000</v>
          </cell>
          <cell r="P745">
            <v>0</v>
          </cell>
          <cell r="Q745">
            <v>0</v>
          </cell>
          <cell r="R745">
            <v>0</v>
          </cell>
          <cell r="S745" t="str">
            <v>民营独资</v>
          </cell>
          <cell r="T745" t="str">
            <v>其它</v>
          </cell>
          <cell r="U745">
            <v>0</v>
          </cell>
          <cell r="V745" t="str">
            <v>
正在协调与部队置换用地问题。
</v>
          </cell>
          <cell r="W745">
            <v>0</v>
          </cell>
          <cell r="X745" t="str">
            <v>
一至四季度争取完成部队换地手续报批及土地审批，并动建。
</v>
          </cell>
        </row>
        <row r="745">
          <cell r="AA745">
            <v>73</v>
          </cell>
          <cell r="AB745">
            <v>73</v>
          </cell>
        </row>
        <row r="745">
          <cell r="AG745" t="str">
            <v>
福建凯邦锦纶科技有限公司
</v>
          </cell>
          <cell r="AH745" t="str">
            <v>余建铣15396090999</v>
          </cell>
          <cell r="AI745" t="str">
            <v>张耀文13599409519、805235573@qq.com</v>
          </cell>
          <cell r="AJ745" t="str">
            <v>长乐市</v>
          </cell>
          <cell r="AK745" t="str">
            <v>蔡劲松</v>
          </cell>
          <cell r="AL745" t="str">
            <v>罗蜀榕</v>
          </cell>
          <cell r="AM745" t="str">
            <v>预备前期</v>
          </cell>
        </row>
        <row r="746">
          <cell r="B746" t="str">
            <v>长乐凯邦锦纶高性能锦纶纤维项目</v>
          </cell>
          <cell r="C746" t="str">
            <v>预备前期</v>
          </cell>
          <cell r="D746" t="str">
            <v>否</v>
          </cell>
          <cell r="E746" t="str">
            <v>否</v>
          </cell>
          <cell r="F746" t="str">
            <v>是</v>
          </cell>
          <cell r="G746" t="str">
            <v>工业科技</v>
          </cell>
          <cell r="H746" t="str">
            <v>长乐市</v>
          </cell>
          <cell r="I746" t="str">
            <v>文武砂镇</v>
          </cell>
          <cell r="J746" t="str">
            <v>
用地45亩，建筑面积7.1万㎡，建设纺丝车间1栋、包装车间1栋及公用辅助工程，年产4万吨高性能锦纶纤维。
</v>
          </cell>
          <cell r="K746" t="str">
            <v>2018-2019</v>
          </cell>
          <cell r="L746">
            <v>80000</v>
          </cell>
          <cell r="M746">
            <v>0</v>
          </cell>
          <cell r="N746">
            <v>65000</v>
          </cell>
          <cell r="O746">
            <v>25000</v>
          </cell>
          <cell r="P746">
            <v>0</v>
          </cell>
          <cell r="Q746">
            <v>0</v>
          </cell>
          <cell r="R746">
            <v>0</v>
          </cell>
          <cell r="S746" t="str">
            <v>民营独资</v>
          </cell>
          <cell r="T746" t="str">
            <v>其它</v>
          </cell>
          <cell r="U746">
            <v>0</v>
          </cell>
          <cell r="V746" t="str">
            <v>
正在设备选型及方案规划。
</v>
          </cell>
          <cell r="W746">
            <v>0</v>
          </cell>
          <cell r="X746" t="str">
            <v>
一至三季度开展前完成土地审批、施工图设计、各项建设审批等工作。四季度开展设备选型订购争取年底动工。
</v>
          </cell>
        </row>
        <row r="746">
          <cell r="AA746">
            <v>73</v>
          </cell>
          <cell r="AB746">
            <v>73</v>
          </cell>
        </row>
        <row r="746">
          <cell r="AG746" t="str">
            <v>
福建凯邦锦纶科技有限公司
</v>
          </cell>
          <cell r="AH746" t="str">
            <v>余建铣15396090999</v>
          </cell>
          <cell r="AI746" t="str">
            <v>张耀文13599409519、805235573@qq.com</v>
          </cell>
          <cell r="AJ746" t="str">
            <v>长乐市</v>
          </cell>
          <cell r="AK746" t="str">
            <v>蔡劲松</v>
          </cell>
          <cell r="AL746" t="str">
            <v>罗蜀榕</v>
          </cell>
          <cell r="AM746" t="str">
            <v>预备前期</v>
          </cell>
        </row>
        <row r="747">
          <cell r="B747" t="str">
            <v>长乐源嘉轻纺多功能性高端品种纱线项目</v>
          </cell>
          <cell r="C747" t="str">
            <v>在建</v>
          </cell>
          <cell r="D747" t="str">
            <v>在建</v>
          </cell>
          <cell r="E747" t="str">
            <v>是</v>
          </cell>
          <cell r="F747" t="str">
            <v>是</v>
          </cell>
          <cell r="G747" t="str">
            <v>工业科技</v>
          </cell>
          <cell r="H747" t="str">
            <v>长乐市</v>
          </cell>
          <cell r="I747" t="str">
            <v>潭头镇</v>
          </cell>
          <cell r="J747" t="str">
            <v>
总建筑面积16.3万㎡，建设年产4.8万吨多功能性纤维综合混纺纱线生产设施及配套。
</v>
          </cell>
          <cell r="K747" t="str">
            <v>2018-2019</v>
          </cell>
          <cell r="L747">
            <v>95000</v>
          </cell>
          <cell r="M747">
            <v>0</v>
          </cell>
          <cell r="N747">
            <v>50000</v>
          </cell>
          <cell r="O747">
            <v>40000</v>
          </cell>
          <cell r="P747">
            <v>0</v>
          </cell>
          <cell r="Q747">
            <v>0</v>
          </cell>
          <cell r="R747">
            <v>0</v>
          </cell>
          <cell r="S747" t="str">
            <v>民营独资</v>
          </cell>
          <cell r="T747" t="str">
            <v>其它</v>
          </cell>
          <cell r="U747">
            <v>33000</v>
          </cell>
          <cell r="V747" t="str">
            <v>
1#车间已投入生产，2#车间正在设备安装调试。
</v>
          </cell>
          <cell r="W747">
            <v>0</v>
          </cell>
          <cell r="X747" t="str">
            <v>
一至四季度开展并完成二期项目各项前期工作、筹集资金，争取年底动工建设。
</v>
          </cell>
        </row>
        <row r="747">
          <cell r="AG747" t="str">
            <v>
福建省长乐市源嘉轻纺有限公司
</v>
          </cell>
          <cell r="AH747" t="str">
            <v>林英15880156666</v>
          </cell>
          <cell r="AI747" t="str">
            <v>林英15880156666，78609070@qq.com</v>
          </cell>
          <cell r="AJ747" t="str">
            <v>长乐市</v>
          </cell>
          <cell r="AK747" t="str">
            <v>蔡劲松</v>
          </cell>
          <cell r="AL747" t="str">
            <v>罗蜀榕</v>
          </cell>
          <cell r="AM747" t="str">
            <v>预备前期</v>
          </cell>
        </row>
        <row r="748">
          <cell r="B748" t="str">
            <v>长乐拓普达高性能钛及钛合金新材料生产项目</v>
          </cell>
          <cell r="C748" t="str">
            <v>预备前期</v>
          </cell>
          <cell r="D748" t="str">
            <v>预备前期</v>
          </cell>
          <cell r="E748" t="str">
            <v>是</v>
          </cell>
          <cell r="F748" t="str">
            <v>是</v>
          </cell>
          <cell r="G748" t="str">
            <v>工业科技</v>
          </cell>
          <cell r="H748" t="str">
            <v>长乐市</v>
          </cell>
          <cell r="I748" t="str">
            <v>湖南镇</v>
          </cell>
          <cell r="J748" t="str">
            <v>
总建筑面积7.2万㎡，建设年产高性能钛3000吨、钛合金新材料4000吨，钛合金厚壁管1000吨、医用棒材2000吨生产设施及配套。
</v>
          </cell>
          <cell r="K748" t="str">
            <v>2018-2019</v>
          </cell>
          <cell r="L748">
            <v>40000</v>
          </cell>
          <cell r="M748">
            <v>0</v>
          </cell>
          <cell r="N748">
            <v>25000</v>
          </cell>
          <cell r="O748">
            <v>15000</v>
          </cell>
          <cell r="P748">
            <v>0</v>
          </cell>
          <cell r="Q748">
            <v>0</v>
          </cell>
          <cell r="R748">
            <v>0</v>
          </cell>
          <cell r="S748" t="str">
            <v>民营独资</v>
          </cell>
          <cell r="T748" t="str">
            <v>其它</v>
          </cell>
          <cell r="U748">
            <v>0</v>
          </cell>
          <cell r="V748" t="str">
            <v>
完成选址及项目可行性研究报告。
</v>
          </cell>
          <cell r="W748">
            <v>0</v>
          </cell>
          <cell r="X748" t="str">
            <v>
一至三季度办理施工图设计、各项建设审批手续。四季度完成前期工作。
</v>
          </cell>
        </row>
        <row r="748">
          <cell r="AA748">
            <v>90</v>
          </cell>
          <cell r="AB748">
            <v>90</v>
          </cell>
          <cell r="AC748">
            <v>16</v>
          </cell>
          <cell r="AD748">
            <v>16</v>
          </cell>
        </row>
        <row r="748">
          <cell r="AG748" t="str">
            <v>
福建拓普达新材料科技有限公司
</v>
          </cell>
          <cell r="AH748" t="str">
            <v>王勇锦18691739906</v>
          </cell>
          <cell r="AI748" t="str">
            <v>王勇锦18691739906,wyjgermany@163.com</v>
          </cell>
          <cell r="AJ748" t="str">
            <v>长乐市</v>
          </cell>
          <cell r="AK748" t="str">
            <v>蔡劲松</v>
          </cell>
          <cell r="AL748" t="str">
            <v>罗蜀榕</v>
          </cell>
          <cell r="AM748" t="str">
            <v>预备前期</v>
          </cell>
        </row>
        <row r="749">
          <cell r="B749" t="str">
            <v>长乐金强建材生产项目一期扩建和三期扩建</v>
          </cell>
          <cell r="C749" t="str">
            <v>新增</v>
          </cell>
          <cell r="D749" t="str">
            <v>否</v>
          </cell>
          <cell r="E749" t="str">
            <v>否</v>
          </cell>
          <cell r="F749" t="str">
            <v>是</v>
          </cell>
          <cell r="G749" t="str">
            <v>工业科技</v>
          </cell>
          <cell r="H749" t="str">
            <v>长乐市</v>
          </cell>
          <cell r="I749" t="str">
            <v>潭头镇</v>
          </cell>
          <cell r="J749" t="str">
            <v>
一期扩建项目建设复合墙板生产线、轻钢房屋生产线扩充项目，总投资6亿。三期扩建项目建设年产200万㎡装饰板项目和仓储项目，总投资4亿元。
</v>
          </cell>
          <cell r="K749" t="str">
            <v>2018-2019</v>
          </cell>
          <cell r="L749">
            <v>100000</v>
          </cell>
          <cell r="M749">
            <v>0</v>
          </cell>
          <cell r="N749">
            <v>35000</v>
          </cell>
          <cell r="O749">
            <v>65000</v>
          </cell>
          <cell r="P749">
            <v>0</v>
          </cell>
          <cell r="Q749">
            <v>0</v>
          </cell>
          <cell r="R749">
            <v>0</v>
          </cell>
          <cell r="S749" t="str">
            <v>民营独资</v>
          </cell>
          <cell r="T749" t="str">
            <v>其它</v>
          </cell>
          <cell r="U749">
            <v>0</v>
          </cell>
          <cell r="V749" t="str">
            <v>
正在规划论证。
</v>
          </cell>
          <cell r="W749">
            <v>0</v>
          </cell>
          <cell r="X749" t="str">
            <v>
一、二季度开展土地审批及出让，三、四季度开展交地、三通一平、施工图设计及建设审批等各项工作。
</v>
          </cell>
        </row>
        <row r="749">
          <cell r="AG749" t="str">
            <v>
金强（福建）建材科技股份有限公司
</v>
          </cell>
          <cell r="AH749" t="str">
            <v>王爱群13178112104</v>
          </cell>
          <cell r="AI749" t="str">
            <v>王爱群1317811210413178112104</v>
          </cell>
          <cell r="AJ749" t="str">
            <v>长乐市</v>
          </cell>
          <cell r="AK749" t="str">
            <v>蔡劲松</v>
          </cell>
          <cell r="AL749" t="str">
            <v>罗蜀榕</v>
          </cell>
          <cell r="AM749" t="str">
            <v>预备前期</v>
          </cell>
        </row>
        <row r="750">
          <cell r="B750" t="str">
            <v>新华源二期</v>
          </cell>
          <cell r="C750" t="str">
            <v>新增</v>
          </cell>
          <cell r="D750" t="str">
            <v>否</v>
          </cell>
          <cell r="E750" t="str">
            <v>否</v>
          </cell>
        </row>
        <row r="750">
          <cell r="G750" t="str">
            <v>工业科技</v>
          </cell>
          <cell r="H750" t="str">
            <v>长乐市</v>
          </cell>
          <cell r="I750" t="str">
            <v>湖南镇</v>
          </cell>
          <cell r="J750" t="str">
            <v>
新征土地400亩，建设70万锭，年产15万吨粘胶纱、混纺纱的生产设施。
</v>
          </cell>
          <cell r="K750" t="str">
            <v>2018-2020</v>
          </cell>
          <cell r="L750">
            <v>300000</v>
          </cell>
          <cell r="M750">
            <v>0</v>
          </cell>
          <cell r="N750">
            <v>120000</v>
          </cell>
          <cell r="O750">
            <v>180000</v>
          </cell>
          <cell r="P750">
            <v>0</v>
          </cell>
          <cell r="Q750">
            <v>0</v>
          </cell>
          <cell r="R750">
            <v>0</v>
          </cell>
          <cell r="S750" t="str">
            <v>民营独资</v>
          </cell>
          <cell r="T750" t="str">
            <v>其它</v>
          </cell>
          <cell r="U750">
            <v>0</v>
          </cell>
          <cell r="V750" t="str">
            <v>
正在项目规划选址。
</v>
          </cell>
          <cell r="W750">
            <v>0</v>
          </cell>
          <cell r="X750" t="str">
            <v>
一至四季度开展并完成选址、土地报批、设备选型定购、施工图设计及建设审批等各项前期工作。
</v>
          </cell>
        </row>
        <row r="750">
          <cell r="AA750">
            <v>400</v>
          </cell>
          <cell r="AB750">
            <v>400</v>
          </cell>
        </row>
        <row r="750">
          <cell r="AG750" t="str">
            <v>
福建省长乐市新华源纺织有限公司
</v>
          </cell>
          <cell r="AH750" t="str">
            <v>陈宗立13905027036</v>
          </cell>
          <cell r="AI750" t="str">
            <v>游恒俊18965402406</v>
          </cell>
          <cell r="AJ750" t="str">
            <v>长乐市</v>
          </cell>
          <cell r="AK750" t="str">
            <v>蔡劲松</v>
          </cell>
          <cell r="AL750" t="str">
            <v>罗蜀榕</v>
          </cell>
          <cell r="AM750" t="str">
            <v>预备前期</v>
          </cell>
        </row>
        <row r="751">
          <cell r="B751" t="str">
            <v>长乐台达新型管材</v>
          </cell>
          <cell r="C751" t="str">
            <v>新增</v>
          </cell>
          <cell r="D751" t="str">
            <v>否</v>
          </cell>
          <cell r="E751" t="str">
            <v>否</v>
          </cell>
          <cell r="F751" t="str">
            <v>是</v>
          </cell>
          <cell r="G751" t="str">
            <v>工业科技</v>
          </cell>
          <cell r="H751" t="str">
            <v>长乐市</v>
          </cell>
          <cell r="I751" t="str">
            <v>湖南镇</v>
          </cell>
          <cell r="J751" t="str">
            <v>
总建筑面积38400㎡，年生产能力80万吨；建设污水和自来水专用的玻璃纤维树脂修复管材、管道内部加固系统材料、地铁盾构环片、新型污水下水道混凝土管材，年产量80万吨。
</v>
          </cell>
          <cell r="K751" t="str">
            <v>2018-2019</v>
          </cell>
          <cell r="L751">
            <v>36000</v>
          </cell>
          <cell r="M751">
            <v>0</v>
          </cell>
          <cell r="N751">
            <v>12000</v>
          </cell>
          <cell r="O751">
            <v>24000</v>
          </cell>
          <cell r="P751">
            <v>0</v>
          </cell>
          <cell r="Q751">
            <v>0</v>
          </cell>
          <cell r="R751">
            <v>0</v>
          </cell>
          <cell r="S751" t="str">
            <v>民营独资</v>
          </cell>
          <cell r="T751" t="str">
            <v>其它</v>
          </cell>
          <cell r="U751">
            <v>0</v>
          </cell>
          <cell r="V751" t="str">
            <v>
正在可研编制、规划选址等前期工作。
</v>
          </cell>
          <cell r="W751">
            <v>0</v>
          </cell>
          <cell r="X751" t="str">
            <v>
一季度可研编制。二季度完成可研批复。三、四季度开展土地审批工作。
</v>
          </cell>
        </row>
        <row r="751">
          <cell r="AG751" t="str">
            <v>
福建长乐市台达新型管材有限公司
</v>
          </cell>
          <cell r="AH751" t="str">
            <v>陈家勲13960911287</v>
          </cell>
          <cell r="AI751" t="str">
            <v>陈家勲1396091128713960911287</v>
          </cell>
          <cell r="AJ751" t="str">
            <v>长乐市</v>
          </cell>
          <cell r="AK751" t="str">
            <v>蔡劲松</v>
          </cell>
          <cell r="AL751" t="str">
            <v>罗蜀榕</v>
          </cell>
          <cell r="AM751" t="str">
            <v>预备前期</v>
          </cell>
        </row>
        <row r="752">
          <cell r="B752" t="str">
            <v>阿石创光电子材料</v>
          </cell>
          <cell r="C752" t="str">
            <v>新增</v>
          </cell>
          <cell r="D752" t="str">
            <v>否</v>
          </cell>
          <cell r="E752" t="str">
            <v>否</v>
          </cell>
        </row>
        <row r="752">
          <cell r="G752" t="str">
            <v>工业科技</v>
          </cell>
          <cell r="H752" t="str">
            <v>长乐市</v>
          </cell>
          <cell r="I752" t="str">
            <v>湖南镇
漳港街道</v>
          </cell>
          <cell r="J752" t="str">
            <v>
总建筑面积9127.55㎡，建设厂房1幢、研发楼一幢、宿舍楼一幢及相关配套设施等；引进先进设备145台（套），建设智能信息化生产线10条。
</v>
          </cell>
          <cell r="K752" t="str">
            <v>2018-2019</v>
          </cell>
          <cell r="L752">
            <v>12000</v>
          </cell>
          <cell r="M752">
            <v>0</v>
          </cell>
          <cell r="N752">
            <v>12000</v>
          </cell>
          <cell r="O752">
            <v>0</v>
          </cell>
          <cell r="P752">
            <v>0</v>
          </cell>
          <cell r="Q752">
            <v>0</v>
          </cell>
          <cell r="R752">
            <v>0</v>
          </cell>
          <cell r="S752" t="str">
            <v>民营独资</v>
          </cell>
          <cell r="T752" t="str">
            <v>其它</v>
          </cell>
          <cell r="U752">
            <v>0</v>
          </cell>
          <cell r="V752" t="str">
            <v>
正在开展交地等前期工作。
</v>
          </cell>
          <cell r="W752">
            <v>0</v>
          </cell>
          <cell r="X752" t="str">
            <v>
一至三季度办理交地、施工图设计、各项建设审批手续。四季度完成前期工作。
</v>
          </cell>
        </row>
        <row r="752">
          <cell r="AG752" t="str">
            <v>
福州阿石创光电子材料科技有限公司
</v>
          </cell>
        </row>
        <row r="752">
          <cell r="AJ752" t="str">
            <v>长乐市</v>
          </cell>
          <cell r="AK752" t="str">
            <v>蔡劲松</v>
          </cell>
          <cell r="AL752" t="str">
            <v>罗蜀榕</v>
          </cell>
          <cell r="AM752" t="str">
            <v>预备前期</v>
          </cell>
        </row>
        <row r="753">
          <cell r="B753" t="str">
            <v>恒立峰聚合拉膜</v>
          </cell>
          <cell r="C753" t="str">
            <v>新增</v>
          </cell>
          <cell r="D753" t="str">
            <v>否</v>
          </cell>
          <cell r="E753" t="str">
            <v>是</v>
          </cell>
        </row>
        <row r="753">
          <cell r="G753" t="str">
            <v>工业科技</v>
          </cell>
          <cell r="H753" t="str">
            <v>长乐市</v>
          </cell>
          <cell r="I753" t="str">
            <v>文岭镇</v>
          </cell>
          <cell r="J753" t="str">
            <v>
建设厂房及附属设施，总建筑面积162921.72㎡，年产年产20万吨差别化功能性纤维、20万吨功能性薄膜。
</v>
          </cell>
          <cell r="K753" t="str">
            <v>2018-2019</v>
          </cell>
          <cell r="L753">
            <v>120000</v>
          </cell>
          <cell r="M753">
            <v>0</v>
          </cell>
          <cell r="N753">
            <v>30000</v>
          </cell>
          <cell r="O753">
            <v>90000</v>
          </cell>
          <cell r="P753">
            <v>0</v>
          </cell>
          <cell r="Q753">
            <v>0</v>
          </cell>
          <cell r="R753">
            <v>0</v>
          </cell>
          <cell r="S753" t="str">
            <v>民营独资</v>
          </cell>
          <cell r="T753" t="str">
            <v>其它</v>
          </cell>
          <cell r="U753">
            <v>0</v>
          </cell>
          <cell r="V753" t="str">
            <v>
正在开展交地等前期工作。
</v>
          </cell>
          <cell r="W753">
            <v>0</v>
          </cell>
          <cell r="X753" t="str">
            <v>
一至三季度办理交地、施工图设计、各项建设审批手续。四季度完成前期工作。
</v>
          </cell>
        </row>
        <row r="753">
          <cell r="AG753" t="str">
            <v>
长乐恒立峰纺织有限公司
</v>
          </cell>
        </row>
        <row r="753">
          <cell r="AJ753" t="str">
            <v>长乐市</v>
          </cell>
          <cell r="AK753" t="str">
            <v>蔡劲松</v>
          </cell>
          <cell r="AL753" t="str">
            <v>林锋（政协）</v>
          </cell>
          <cell r="AM753" t="str">
            <v>预备前期</v>
          </cell>
        </row>
        <row r="754">
          <cell r="B754" t="str">
            <v>金砖纺织</v>
          </cell>
          <cell r="C754" t="str">
            <v>新增</v>
          </cell>
          <cell r="D754" t="str">
            <v>否</v>
          </cell>
          <cell r="E754" t="str">
            <v>否</v>
          </cell>
        </row>
        <row r="754">
          <cell r="G754" t="str">
            <v>工业科技</v>
          </cell>
          <cell r="H754" t="str">
            <v>长乐市</v>
          </cell>
          <cell r="I754" t="str">
            <v>湖南镇</v>
          </cell>
          <cell r="J754" t="str">
            <v>
总建筑面积162099.26㎡，建设30万锭多功能纤维混纺纱线项目厂房及附属设施，年产4.6万吨高档纺织品。
</v>
          </cell>
          <cell r="K754" t="str">
            <v>2018-2019</v>
          </cell>
          <cell r="L754">
            <v>100000</v>
          </cell>
          <cell r="M754">
            <v>0</v>
          </cell>
          <cell r="N754">
            <v>30000</v>
          </cell>
          <cell r="O754">
            <v>70000</v>
          </cell>
          <cell r="P754">
            <v>0</v>
          </cell>
          <cell r="Q754">
            <v>0</v>
          </cell>
          <cell r="R754">
            <v>0</v>
          </cell>
          <cell r="S754" t="str">
            <v>民营独资</v>
          </cell>
          <cell r="T754" t="str">
            <v>其它</v>
          </cell>
          <cell r="U754">
            <v>0</v>
          </cell>
          <cell r="V754" t="str">
            <v>
正在开展交地、方案设计等前期工作。
</v>
          </cell>
          <cell r="W754">
            <v>0</v>
          </cell>
          <cell r="X754" t="str">
            <v>
一至三季度办理交地、施工图设计、各项建设审批手续。四季度完成前期工作。
</v>
          </cell>
        </row>
        <row r="754">
          <cell r="AG754" t="str">
            <v>
福建省金砖纺织有限公司
</v>
          </cell>
        </row>
        <row r="754">
          <cell r="AJ754" t="str">
            <v>长乐市</v>
          </cell>
          <cell r="AK754" t="str">
            <v>蔡劲松</v>
          </cell>
          <cell r="AL754" t="str">
            <v>林锋（政协）</v>
          </cell>
          <cell r="AM754" t="str">
            <v>预备前期</v>
          </cell>
        </row>
        <row r="755">
          <cell r="B755" t="str">
            <v>百联食品</v>
          </cell>
          <cell r="C755" t="str">
            <v>新增</v>
          </cell>
          <cell r="D755" t="str">
            <v>否</v>
          </cell>
          <cell r="E755" t="str">
            <v>否</v>
          </cell>
        </row>
        <row r="755">
          <cell r="G755" t="str">
            <v>工业科技</v>
          </cell>
          <cell r="H755" t="str">
            <v>长乐市</v>
          </cell>
          <cell r="I755" t="str">
            <v>文岭镇</v>
          </cell>
          <cell r="J755" t="str">
            <v>
建设休闲食品生产基地，总产量2万吨，其中黑瓜子1.5万吨/年，葵花籽1600吨/年、花生1500吨/年、白瓜子500吨/年，其他坚果1400吨。
</v>
          </cell>
          <cell r="K755" t="str">
            <v>2018-2019</v>
          </cell>
          <cell r="L755">
            <v>26000</v>
          </cell>
          <cell r="M755">
            <v>0</v>
          </cell>
          <cell r="N755">
            <v>11000</v>
          </cell>
          <cell r="O755">
            <v>15000</v>
          </cell>
          <cell r="P755">
            <v>0</v>
          </cell>
          <cell r="Q755">
            <v>0</v>
          </cell>
          <cell r="R755">
            <v>0</v>
          </cell>
          <cell r="S755" t="str">
            <v>民营独资</v>
          </cell>
          <cell r="T755" t="str">
            <v>其它</v>
          </cell>
          <cell r="U755">
            <v>0</v>
          </cell>
          <cell r="V755" t="str">
            <v>
正在开展交地、方案设计等前期工作。
</v>
          </cell>
          <cell r="W755">
            <v>0</v>
          </cell>
          <cell r="X755" t="str">
            <v>
一至三季度办理交地、施工图设计、各项建设审批手续。四季度完成前期工作。
</v>
          </cell>
        </row>
        <row r="755">
          <cell r="AG755" t="str">
            <v>
长乐百联食品有限公司
</v>
          </cell>
        </row>
        <row r="755">
          <cell r="AJ755" t="str">
            <v>长乐市</v>
          </cell>
          <cell r="AK755" t="str">
            <v>蔡劲松</v>
          </cell>
          <cell r="AL755" t="str">
            <v>林锋（政协）</v>
          </cell>
          <cell r="AM755" t="str">
            <v>预备前期</v>
          </cell>
        </row>
        <row r="756">
          <cell r="B756" t="str">
            <v>长乐滨海工业区松下片区集中供热项目</v>
          </cell>
          <cell r="C756" t="str">
            <v>预备前期</v>
          </cell>
          <cell r="D756" t="str">
            <v>预备前期</v>
          </cell>
          <cell r="E756" t="str">
            <v>否</v>
          </cell>
          <cell r="F756" t="str">
            <v>是</v>
          </cell>
          <cell r="G756" t="str">
            <v>工业科技</v>
          </cell>
          <cell r="H756" t="str">
            <v>长乐市</v>
          </cell>
          <cell r="I756" t="str">
            <v>松下镇</v>
          </cell>
          <cell r="J756" t="str">
            <v>
先期建设4*40T/H中温中压煤粉炉，预留2台4*40T/H中温中压煤粉炉建设用地。
</v>
          </cell>
          <cell r="K756" t="str">
            <v>2018-2019</v>
          </cell>
          <cell r="L756">
            <v>20000</v>
          </cell>
          <cell r="M756">
            <v>20000</v>
          </cell>
          <cell r="N756">
            <v>0</v>
          </cell>
          <cell r="O756">
            <v>0</v>
          </cell>
          <cell r="P756">
            <v>0</v>
          </cell>
          <cell r="Q756">
            <v>0</v>
          </cell>
          <cell r="R756">
            <v>0</v>
          </cell>
          <cell r="S756" t="str">
            <v>国有独资</v>
          </cell>
          <cell r="T756" t="str">
            <v>其它</v>
          </cell>
          <cell r="U756">
            <v>0</v>
          </cell>
          <cell r="V756" t="str">
            <v>
完成选址，正在办理林地、土地报批。
</v>
          </cell>
          <cell r="W756">
            <v>0</v>
          </cell>
          <cell r="X756" t="str">
            <v>
一至三季度办理施工图设计、各项建设审批手续。四季度完成前期工作。
</v>
          </cell>
        </row>
        <row r="756">
          <cell r="AA756">
            <v>120</v>
          </cell>
          <cell r="AB756">
            <v>120</v>
          </cell>
          <cell r="AC756">
            <v>100</v>
          </cell>
          <cell r="AD756">
            <v>100</v>
          </cell>
        </row>
        <row r="756">
          <cell r="AG756" t="str">
            <v>
长乐市政府（筹建）
</v>
          </cell>
        </row>
        <row r="756">
          <cell r="AJ756" t="str">
            <v>长乐市</v>
          </cell>
          <cell r="AK756" t="str">
            <v>蔡劲松</v>
          </cell>
          <cell r="AL756" t="str">
            <v>林飞</v>
          </cell>
          <cell r="AM756" t="str">
            <v>预备前期</v>
          </cell>
        </row>
        <row r="757">
          <cell r="B757" t="str">
            <v>闽侯福中富产业园</v>
          </cell>
          <cell r="C757" t="str">
            <v>新申报</v>
          </cell>
          <cell r="D757" t="str">
            <v>否</v>
          </cell>
          <cell r="E757" t="str">
            <v>否</v>
          </cell>
          <cell r="F757" t="str">
            <v>否</v>
          </cell>
          <cell r="G757" t="str">
            <v>工业科技</v>
          </cell>
          <cell r="H757" t="str">
            <v>闽侯县</v>
          </cell>
          <cell r="I757" t="str">
            <v>祥谦镇</v>
          </cell>
          <cell r="J757" t="str">
            <v>
总建筑面积30.9万㎡,主要建设汽车零配件生产厂房、研发中心、办公大楼、产品展示厅、人才培训中心、生活配套设施等。
</v>
          </cell>
          <cell r="K757" t="str">
            <v>2019-2021</v>
          </cell>
          <cell r="L757">
            <v>90000</v>
          </cell>
          <cell r="M757">
            <v>0</v>
          </cell>
          <cell r="N757">
            <v>90000</v>
          </cell>
          <cell r="O757">
            <v>0</v>
          </cell>
          <cell r="P757">
            <v>0</v>
          </cell>
          <cell r="Q757">
            <v>0</v>
          </cell>
          <cell r="R757">
            <v>0</v>
          </cell>
          <cell r="S757" t="str">
            <v>民营独资</v>
          </cell>
          <cell r="T757" t="str">
            <v>其他</v>
          </cell>
          <cell r="U757">
            <v>0</v>
          </cell>
          <cell r="V757" t="str">
            <v>
项目用地农转用审批及相关手续。
</v>
          </cell>
          <cell r="W757">
            <v>0</v>
          </cell>
          <cell r="X757" t="str">
            <v>
一季度办理林地报批手续；二季度办理规划指标及农转用手续；三季度办理挂牌手续；四季度办理总平规划方案及备案手续。
</v>
          </cell>
        </row>
        <row r="757">
          <cell r="AA757">
            <v>297</v>
          </cell>
          <cell r="AB757">
            <v>297</v>
          </cell>
          <cell r="AC757">
            <v>15</v>
          </cell>
          <cell r="AD757">
            <v>0</v>
          </cell>
          <cell r="AE757">
            <v>0</v>
          </cell>
          <cell r="AF757">
            <v>0</v>
          </cell>
          <cell r="AG757" t="str">
            <v>
福建中富汽配有限公司
</v>
          </cell>
          <cell r="AH757" t="str">
            <v>宋宏伟
18659191777</v>
          </cell>
          <cell r="AI757" t="str">
            <v>陈彬
13509314669</v>
          </cell>
          <cell r="AJ757" t="str">
            <v>闽侯县</v>
          </cell>
          <cell r="AK757" t="str">
            <v>林颖</v>
          </cell>
          <cell r="AL757" t="str">
            <v>林峰（人大）</v>
          </cell>
          <cell r="AM757" t="str">
            <v>预备前期</v>
          </cell>
        </row>
        <row r="758">
          <cell r="B758" t="str">
            <v>闽侯万润新能源汽车动力总成系统生产项目</v>
          </cell>
          <cell r="C758" t="str">
            <v>新申报</v>
          </cell>
          <cell r="D758" t="str">
            <v>否</v>
          </cell>
          <cell r="E758" t="str">
            <v>否</v>
          </cell>
          <cell r="F758" t="str">
            <v>否</v>
          </cell>
          <cell r="G758" t="str">
            <v>工业科技</v>
          </cell>
          <cell r="H758" t="str">
            <v>闽侯县</v>
          </cell>
          <cell r="I758" t="str">
            <v>祥谦镇</v>
          </cell>
          <cell r="J758" t="str">
            <v>
一期建筑面积约20万㎡，建成年产3万台套新能源汽车动力总成系统生产基地及一批总成配套企业。
</v>
          </cell>
          <cell r="K758" t="str">
            <v>2018-2019</v>
          </cell>
          <cell r="L758">
            <v>22000</v>
          </cell>
          <cell r="M758">
            <v>22000</v>
          </cell>
          <cell r="N758">
            <v>0</v>
          </cell>
          <cell r="O758">
            <v>0</v>
          </cell>
          <cell r="P758">
            <v>0</v>
          </cell>
          <cell r="Q758">
            <v>0</v>
          </cell>
          <cell r="R758">
            <v>0</v>
          </cell>
          <cell r="S758" t="str">
            <v>民营独资</v>
          </cell>
          <cell r="T758" t="str">
            <v>其他</v>
          </cell>
          <cell r="U758">
            <v>0</v>
          </cell>
          <cell r="V758" t="str">
            <v>
三通一平。
</v>
          </cell>
          <cell r="W758">
            <v>0</v>
          </cell>
          <cell r="X758" t="str">
            <v>
三通一平。
</v>
          </cell>
        </row>
        <row r="758">
          <cell r="AA758">
            <v>45.47</v>
          </cell>
          <cell r="AB758">
            <v>0</v>
          </cell>
          <cell r="AC758">
            <v>0</v>
          </cell>
          <cell r="AD758">
            <v>0</v>
          </cell>
          <cell r="AE758">
            <v>0</v>
          </cell>
          <cell r="AF758">
            <v>0</v>
          </cell>
          <cell r="AG758" t="str">
            <v>
福建万润新能源科技有限公司
</v>
          </cell>
          <cell r="AH758" t="str">
            <v>潘振平
18959194392</v>
          </cell>
          <cell r="AI758" t="str">
            <v>潘振平
18959194392</v>
          </cell>
          <cell r="AJ758" t="str">
            <v>闽侯县</v>
          </cell>
          <cell r="AK758" t="str">
            <v>林颖</v>
          </cell>
          <cell r="AL758" t="str">
            <v>蔡战胜</v>
          </cell>
          <cell r="AM758" t="str">
            <v>预备前期</v>
          </cell>
        </row>
        <row r="759">
          <cell r="B759" t="str">
            <v>连江宏东远洋渔业产业项目</v>
          </cell>
          <cell r="C759" t="str">
            <v>预备前期</v>
          </cell>
          <cell r="D759" t="str">
            <v>预备前期</v>
          </cell>
          <cell r="E759" t="str">
            <v>是</v>
          </cell>
          <cell r="F759" t="str">
            <v>是</v>
          </cell>
          <cell r="G759" t="str">
            <v>工业科技</v>
          </cell>
          <cell r="H759" t="str">
            <v>连江县</v>
          </cell>
          <cell r="I759" t="str">
            <v>浦口镇</v>
          </cell>
          <cell r="J759" t="str">
            <v>
总建筑面积40万㎡，建设船舶配件及渔需物资制造、冷链物流、水产品精深加工、海洋生物制药生产线及配套等。
</v>
          </cell>
          <cell r="K759" t="str">
            <v>2018-2020</v>
          </cell>
          <cell r="L759">
            <v>100000</v>
          </cell>
          <cell r="M759">
            <v>0</v>
          </cell>
          <cell r="N759">
            <v>50000</v>
          </cell>
          <cell r="O759">
            <v>20000</v>
          </cell>
          <cell r="P759">
            <v>0</v>
          </cell>
          <cell r="Q759">
            <v>0</v>
          </cell>
          <cell r="R759" t="str">
            <v>30000
</v>
          </cell>
          <cell r="S759" t="str">
            <v>民营控股与国有合资</v>
          </cell>
          <cell r="T759" t="str">
            <v>其他</v>
          </cell>
          <cell r="U759">
            <v>6000</v>
          </cell>
          <cell r="V759" t="str">
            <v>
完成项目一期用地农转用及一期用地地面物赔青。
</v>
          </cell>
          <cell r="W759">
            <v>0</v>
          </cell>
          <cell r="X759" t="str">
            <v>
完成项目林地、土地农转用、一期土地征用、一期项目规划审批、工程设计、三通一平等项目前期手续报批及动工前相关准备工作。
</v>
          </cell>
        </row>
        <row r="759">
          <cell r="AA759">
            <v>598.96</v>
          </cell>
          <cell r="AB759">
            <v>599</v>
          </cell>
          <cell r="AC759">
            <v>469</v>
          </cell>
          <cell r="AD759">
            <v>469</v>
          </cell>
          <cell r="AE759">
            <v>0</v>
          </cell>
          <cell r="AF759">
            <v>0</v>
          </cell>
          <cell r="AG759" t="str">
            <v>
宏东渔业股份公司
</v>
          </cell>
          <cell r="AH759" t="str">
            <v>刘赤炎
13902954829</v>
          </cell>
          <cell r="AI759" t="str">
            <v>俞志鹏13950445350</v>
          </cell>
          <cell r="AJ759" t="str">
            <v>连江县</v>
          </cell>
          <cell r="AK759" t="str">
            <v>郑立敏</v>
          </cell>
          <cell r="AL759" t="str">
            <v>陈建平</v>
          </cell>
          <cell r="AM759" t="str">
            <v>预备前期</v>
          </cell>
        </row>
        <row r="760">
          <cell r="B760" t="str">
            <v>连江环保类泡沫铝生产项目</v>
          </cell>
          <cell r="C760" t="str">
            <v>预备前期</v>
          </cell>
          <cell r="D760" t="str">
            <v>预备前期</v>
          </cell>
          <cell r="E760" t="str">
            <v>否</v>
          </cell>
          <cell r="F760" t="str">
            <v>是</v>
          </cell>
          <cell r="G760" t="str">
            <v>工业科技</v>
          </cell>
          <cell r="H760" t="str">
            <v>连江县</v>
          </cell>
          <cell r="I760" t="str">
            <v>下宫乡</v>
          </cell>
          <cell r="J760" t="str">
            <v>
总建筑面积56万㎡，建设8条环保类泡沫铝生产线及研发大楼，综合管理大楼等。
</v>
          </cell>
          <cell r="K760" t="str">
            <v>2018-2020</v>
          </cell>
          <cell r="L760">
            <v>161000</v>
          </cell>
        </row>
        <row r="760">
          <cell r="T760" t="str">
            <v>其它</v>
          </cell>
          <cell r="U760">
            <v>1000</v>
          </cell>
          <cell r="V760" t="str">
            <v>
开展项目用林用海用地、码头泊位及限禁建区域调整等的审批工作。
</v>
          </cell>
          <cell r="W760">
            <v>0</v>
          </cell>
          <cell r="X760" t="str">
            <v>
开展项目用林用海用地、码头泊位及限禁建区域调整等的审批工作。
</v>
          </cell>
        </row>
        <row r="760">
          <cell r="AG760" t="str">
            <v>
福建省瑞富新材料科技有限公司
</v>
          </cell>
        </row>
        <row r="760">
          <cell r="AI760" t="str">
            <v>郑成标15606998888</v>
          </cell>
          <cell r="AJ760" t="str">
            <v>连江县</v>
          </cell>
          <cell r="AK760" t="str">
            <v>郑立敏</v>
          </cell>
          <cell r="AL760" t="str">
            <v>林恒增</v>
          </cell>
          <cell r="AM760" t="str">
            <v>预备前期</v>
          </cell>
        </row>
        <row r="761">
          <cell r="B761" t="str">
            <v>爱莱格游艇项目</v>
          </cell>
          <cell r="C761" t="str">
            <v>否</v>
          </cell>
          <cell r="D761" t="str">
            <v>否</v>
          </cell>
          <cell r="E761" t="str">
            <v>否</v>
          </cell>
          <cell r="F761" t="str">
            <v>是</v>
          </cell>
          <cell r="G761" t="str">
            <v>工业科技</v>
          </cell>
          <cell r="H761" t="str">
            <v>连江县</v>
          </cell>
          <cell r="I761" t="str">
            <v>琯头镇</v>
          </cell>
          <cell r="J761" t="str">
            <v>
项目总用地面积50.647亩，总投资6亿元，主要从事中小型新型船艇、游艇及太阳能混合动力艇等研发、生产和销售，以及游艇相关配件的研发和生产。
</v>
          </cell>
          <cell r="K761" t="str">
            <v>2018-2019</v>
          </cell>
          <cell r="L761">
            <v>60000</v>
          </cell>
        </row>
        <row r="761">
          <cell r="N761">
            <v>60000</v>
          </cell>
        </row>
        <row r="761">
          <cell r="S761" t="str">
            <v>民营独资</v>
          </cell>
          <cell r="T761" t="str">
            <v>其它</v>
          </cell>
          <cell r="U761">
            <v>0</v>
          </cell>
          <cell r="V761" t="str">
            <v>
与客商对接签订投资意向书等事宜。
</v>
          </cell>
          <cell r="W761">
            <v>0</v>
          </cell>
          <cell r="X761" t="str">
            <v>
一、二季度完成厂区填方工程和项目农转用报批；三季度完成项目挂牌等手续；四季度完成项目供地手续。
</v>
          </cell>
        </row>
        <row r="761">
          <cell r="AG761" t="str">
            <v>
福建爱莱格游艇工业有限公司
</v>
          </cell>
          <cell r="AH761" t="str">
            <v>游榕峰
15980710799</v>
          </cell>
          <cell r="AI761" t="str">
            <v>卢晓青
15711593659</v>
          </cell>
          <cell r="AJ761" t="str">
            <v>连江县</v>
          </cell>
          <cell r="AK761" t="str">
            <v>郑立敏</v>
          </cell>
          <cell r="AL761" t="str">
            <v>林恒增</v>
          </cell>
          <cell r="AM761" t="str">
            <v>预备前期</v>
          </cell>
        </row>
        <row r="762">
          <cell r="B762" t="str">
            <v>商贸服务业</v>
          </cell>
        </row>
        <row r="762">
          <cell r="J762">
            <v>25</v>
          </cell>
          <cell r="K762" t="str">
            <v>项</v>
          </cell>
          <cell r="L762">
            <v>8230134</v>
          </cell>
        </row>
        <row r="762">
          <cell r="U762">
            <v>0</v>
          </cell>
        </row>
        <row r="762">
          <cell r="W762">
            <v>0</v>
          </cell>
        </row>
        <row r="763">
          <cell r="B763" t="str">
            <v>神福商务中心</v>
          </cell>
          <cell r="C763" t="str">
            <v>是</v>
          </cell>
          <cell r="D763" t="str">
            <v>是</v>
          </cell>
          <cell r="E763" t="str">
            <v>是</v>
          </cell>
          <cell r="F763" t="str">
            <v>否</v>
          </cell>
          <cell r="G763" t="str">
            <v>商贸服务业</v>
          </cell>
          <cell r="H763" t="str">
            <v>台江区</v>
          </cell>
          <cell r="I763" t="str">
            <v>鳌峰街道</v>
          </cell>
          <cell r="J763" t="str">
            <v>
项目总建筑面积103975.5㎡，其中地上总建筑面积为78225㎡，地下总建筑面积25750.5㎡，计容总建筑面积80175㎡
</v>
          </cell>
          <cell r="K763" t="str">
            <v>2017-2020</v>
          </cell>
          <cell r="L763">
            <v>112060</v>
          </cell>
          <cell r="M763">
            <v>0</v>
          </cell>
          <cell r="N763">
            <v>46000</v>
          </cell>
          <cell r="O763">
            <v>66060</v>
          </cell>
          <cell r="P763">
            <v>0</v>
          </cell>
          <cell r="Q763">
            <v>0</v>
          </cell>
          <cell r="R763">
            <v>0</v>
          </cell>
          <cell r="S763" t="str">
            <v>国有独资</v>
          </cell>
          <cell r="T763" t="str">
            <v>其他</v>
          </cell>
          <cell r="U763">
            <v>44103</v>
          </cell>
          <cell r="V763" t="str">
            <v>
完成全封闭围墙施工及土地平整，施工现场部分临时建筑已经完成。
2015年3月30日，项目总平方案通过福州市规划委员会、规划局审查。
整体施工图设计已全部完成并通过图审，待完成施工单位招标工作后即具备开工条件。
</v>
          </cell>
          <cell r="W763">
            <v>1760</v>
          </cell>
          <cell r="X763" t="str">
            <v>
开始桩基施工。
</v>
          </cell>
          <cell r="Y763">
            <v>12</v>
          </cell>
        </row>
        <row r="763">
          <cell r="AA763">
            <v>48</v>
          </cell>
          <cell r="AB763">
            <v>48</v>
          </cell>
          <cell r="AC763">
            <v>0</v>
          </cell>
          <cell r="AD763">
            <v>0</v>
          </cell>
          <cell r="AE763">
            <v>0</v>
          </cell>
          <cell r="AF763">
            <v>0</v>
          </cell>
          <cell r="AG763" t="str">
            <v>
神华福能(福建）置业有限公司
</v>
          </cell>
          <cell r="AH763" t="str">
            <v>金棋     总经理   0591- 83251396</v>
          </cell>
          <cell r="AI763" t="str">
            <v>张才  
计划经理  0591-28350511</v>
          </cell>
          <cell r="AJ763" t="str">
            <v>台江区</v>
          </cell>
          <cell r="AK763" t="str">
            <v>孙利</v>
          </cell>
          <cell r="AL763" t="str">
            <v>杭东</v>
          </cell>
          <cell r="AM763" t="str">
            <v>预备前期</v>
          </cell>
        </row>
        <row r="764">
          <cell r="B764" t="str">
            <v>民生银行区域总部大楼</v>
          </cell>
          <cell r="C764" t="str">
            <v>预备前期</v>
          </cell>
          <cell r="D764" t="str">
            <v>预备前期</v>
          </cell>
          <cell r="E764" t="str">
            <v>是 </v>
          </cell>
          <cell r="F764" t="str">
            <v>否</v>
          </cell>
          <cell r="G764" t="str">
            <v>商贸服务业</v>
          </cell>
          <cell r="H764" t="str">
            <v>台江区</v>
          </cell>
          <cell r="I764" t="str">
            <v>鳌峰街道</v>
          </cell>
          <cell r="J764" t="str">
            <v>
占地面积约20.53亩，地上建筑面积约4.8万㎡，地下建筑面积约3.4万㎡，建设民生银行福州分行大楼。拟建设高度100米。
</v>
          </cell>
          <cell r="K764" t="str">
            <v>2018-2021</v>
          </cell>
          <cell r="L764">
            <v>82876</v>
          </cell>
          <cell r="M764">
            <v>0</v>
          </cell>
          <cell r="N764">
            <v>82876</v>
          </cell>
          <cell r="O764">
            <v>0</v>
          </cell>
          <cell r="P764">
            <v>0</v>
          </cell>
          <cell r="Q764">
            <v>0</v>
          </cell>
          <cell r="R764">
            <v>0</v>
          </cell>
          <cell r="S764" t="str">
            <v>民营独资</v>
          </cell>
          <cell r="T764" t="str">
            <v>其他</v>
          </cell>
          <cell r="U764">
            <v>0</v>
          </cell>
          <cell r="V764" t="str">
            <v>
进行总平规划设计等前期准备工作。
</v>
          </cell>
          <cell r="W764">
            <v>0</v>
          </cell>
          <cell r="X764" t="str">
            <v>
完成前期建设，力争早日动建。
</v>
          </cell>
        </row>
        <row r="764">
          <cell r="AA764">
            <v>20.53</v>
          </cell>
          <cell r="AB764">
            <v>20.53</v>
          </cell>
          <cell r="AC764">
            <v>0</v>
          </cell>
          <cell r="AD764">
            <v>0</v>
          </cell>
          <cell r="AE764">
            <v>0</v>
          </cell>
          <cell r="AF764">
            <v>0</v>
          </cell>
          <cell r="AG764" t="str">
            <v>
民生银行福州分公司
</v>
          </cell>
        </row>
        <row r="764">
          <cell r="AI764" t="str">
            <v>黄 炜87613620 18959111910</v>
          </cell>
          <cell r="AJ764" t="str">
            <v>台江区</v>
          </cell>
          <cell r="AK764" t="str">
            <v>孙利</v>
          </cell>
          <cell r="AL764" t="str">
            <v>杭东</v>
          </cell>
          <cell r="AM764" t="str">
            <v>预备前期</v>
          </cell>
        </row>
        <row r="765">
          <cell r="B765" t="str">
            <v>瑞特大厦（原闽光冷冻厂北地块）</v>
          </cell>
          <cell r="C765" t="str">
            <v>预备前期</v>
          </cell>
          <cell r="D765" t="str">
            <v>预备前期</v>
          </cell>
          <cell r="E765" t="str">
            <v>是 </v>
          </cell>
          <cell r="F765" t="str">
            <v>否</v>
          </cell>
          <cell r="G765" t="str">
            <v>商贸服务业</v>
          </cell>
          <cell r="H765" t="str">
            <v>台江区</v>
          </cell>
          <cell r="I765" t="str">
            <v>鳌峰街道</v>
          </cell>
          <cell r="J765" t="str">
            <v>
该项目为商服金融用地，占地15.16亩，总建筑面积65855.9㎡，地上建筑50264㎡，地下建筑面积15591.1㎡。1#楼29层，2#楼18层。
</v>
          </cell>
          <cell r="K765" t="str">
            <v>2017-2020</v>
          </cell>
          <cell r="L765">
            <v>31700</v>
          </cell>
          <cell r="M765">
            <v>0</v>
          </cell>
          <cell r="N765">
            <v>11700</v>
          </cell>
          <cell r="O765">
            <v>0</v>
          </cell>
          <cell r="P765">
            <v>0</v>
          </cell>
          <cell r="Q765">
            <v>0</v>
          </cell>
          <cell r="R765">
            <v>20000</v>
          </cell>
          <cell r="S765" t="str">
            <v>民营独资</v>
          </cell>
          <cell r="T765" t="str">
            <v>其他</v>
          </cell>
          <cell r="U765">
            <v>0</v>
          </cell>
          <cell r="V765" t="str">
            <v>
开展规划审查等前期准备工作。
</v>
          </cell>
          <cell r="W765">
            <v>0</v>
          </cell>
          <cell r="X765" t="str">
            <v>
完成前期建设，力争早日动建。
</v>
          </cell>
        </row>
        <row r="765">
          <cell r="AA765">
            <v>15.16</v>
          </cell>
          <cell r="AB765">
            <v>15.16</v>
          </cell>
          <cell r="AC765">
            <v>0</v>
          </cell>
          <cell r="AD765">
            <v>0</v>
          </cell>
          <cell r="AE765">
            <v>0</v>
          </cell>
          <cell r="AF765">
            <v>0</v>
          </cell>
          <cell r="AG765" t="str">
            <v>
福建瑞特置业有限公司
</v>
          </cell>
          <cell r="AH765" t="str">
            <v>杨萍      （总经理）：18050281000</v>
          </cell>
          <cell r="AI765" t="str">
            <v>林燕萍18559991890</v>
          </cell>
          <cell r="AJ765" t="str">
            <v>台江区</v>
          </cell>
          <cell r="AK765" t="str">
            <v>孙利</v>
          </cell>
          <cell r="AL765" t="str">
            <v>杭东</v>
          </cell>
          <cell r="AM765" t="str">
            <v>预备前期</v>
          </cell>
        </row>
        <row r="766">
          <cell r="B766" t="str">
            <v>华夏世纪园路西项目</v>
          </cell>
          <cell r="C766" t="str">
            <v>否</v>
          </cell>
          <cell r="D766" t="str">
            <v>否</v>
          </cell>
          <cell r="E766" t="str">
            <v>否</v>
          </cell>
          <cell r="F766" t="str">
            <v>是</v>
          </cell>
          <cell r="G766" t="str">
            <v>商贸服务业</v>
          </cell>
          <cell r="H766" t="str">
            <v>仓山区</v>
          </cell>
          <cell r="I766" t="str">
            <v>城门镇</v>
          </cell>
          <cell r="J766" t="str">
            <v>
项目规划为商业、商务、居住、商住综合以及社会停车场用地，实用地面积135054㎡，计容总建筑面积约294552.6㎡。其中商业用地面积约25005㎡，容积率为1.4；商务用地面积约36919㎡；居住用地51717㎡，其中居住用地46919㎡，容积率2.4，幼儿园建筑面积应不小于3200㎡；商住综合用地约18828㎡，容积率3.0；社会停车场用地面积约2585㎡。
</v>
          </cell>
          <cell r="K766" t="str">
            <v>2017-2020</v>
          </cell>
          <cell r="L766">
            <v>270000</v>
          </cell>
          <cell r="M766">
            <v>0</v>
          </cell>
          <cell r="N766">
            <v>250000</v>
          </cell>
          <cell r="O766">
            <v>0</v>
          </cell>
          <cell r="P766">
            <v>0</v>
          </cell>
          <cell r="Q766">
            <v>0</v>
          </cell>
          <cell r="R766">
            <v>0</v>
          </cell>
          <cell r="S766" t="str">
            <v>民营独资
</v>
          </cell>
          <cell r="T766" t="str">
            <v>其他</v>
          </cell>
          <cell r="U766">
            <v>0</v>
          </cell>
          <cell r="V766" t="str">
            <v>
前期推进。
</v>
          </cell>
          <cell r="W766">
            <v>0</v>
          </cell>
          <cell r="X766" t="str">
            <v>
前期推进。
</v>
          </cell>
        </row>
        <row r="766">
          <cell r="AA766">
            <v>202.586</v>
          </cell>
          <cell r="AB766">
            <v>0</v>
          </cell>
          <cell r="AC766">
            <v>0</v>
          </cell>
          <cell r="AD766">
            <v>0</v>
          </cell>
          <cell r="AE766">
            <v>0</v>
          </cell>
          <cell r="AF766">
            <v>0</v>
          </cell>
          <cell r="AG766" t="str">
            <v>
福建华夏世纪园发展有限公司
</v>
          </cell>
          <cell r="AH766" t="str">
            <v>周星宇，13805084554</v>
          </cell>
          <cell r="AI766" t="str">
            <v>李正阳，15980163241</v>
          </cell>
          <cell r="AJ766" t="str">
            <v>仓山区</v>
          </cell>
          <cell r="AK766" t="str">
            <v>梁栋</v>
          </cell>
          <cell r="AL766" t="str">
            <v>吴深生</v>
          </cell>
          <cell r="AM766" t="str">
            <v>预备前期</v>
          </cell>
        </row>
        <row r="767">
          <cell r="B767" t="str">
            <v>首开紫樾花园</v>
          </cell>
          <cell r="C767" t="str">
            <v>否</v>
          </cell>
          <cell r="D767" t="str">
            <v>否</v>
          </cell>
          <cell r="E767" t="str">
            <v>否</v>
          </cell>
          <cell r="F767" t="str">
            <v>是</v>
          </cell>
          <cell r="G767" t="str">
            <v>商贸服务业</v>
          </cell>
          <cell r="H767" t="str">
            <v>仓山区</v>
          </cell>
          <cell r="I767" t="str">
            <v>螺洲镇</v>
          </cell>
          <cell r="J767" t="str">
            <v>
土地面积103943㎡，拟建商业、酒店、住宅、幼儿园及公共配套设施等，计容建筑面积166287.53㎡。
</v>
          </cell>
          <cell r="K767" t="str">
            <v>2017-2019</v>
          </cell>
          <cell r="L767">
            <v>360000</v>
          </cell>
          <cell r="M767">
            <v>0</v>
          </cell>
          <cell r="N767">
            <v>360000</v>
          </cell>
          <cell r="O767">
            <v>0</v>
          </cell>
          <cell r="P767">
            <v>0</v>
          </cell>
          <cell r="Q767">
            <v>0</v>
          </cell>
          <cell r="R767">
            <v>0</v>
          </cell>
          <cell r="S767" t="str">
            <v>民营独资
</v>
          </cell>
          <cell r="T767" t="str">
            <v>其他</v>
          </cell>
          <cell r="U767">
            <v>0</v>
          </cell>
          <cell r="V767" t="str">
            <v>
前期推进。
</v>
          </cell>
          <cell r="W767">
            <v>0</v>
          </cell>
          <cell r="X767" t="str">
            <v>
前期推进。
</v>
          </cell>
        </row>
        <row r="767">
          <cell r="AA767">
            <v>156</v>
          </cell>
          <cell r="AB767">
            <v>0</v>
          </cell>
          <cell r="AC767">
            <v>0</v>
          </cell>
          <cell r="AD767">
            <v>0</v>
          </cell>
          <cell r="AE767">
            <v>0</v>
          </cell>
          <cell r="AF767">
            <v>0</v>
          </cell>
          <cell r="AG767" t="str">
            <v>
福州首开瑞泰房地产开发有限公司
</v>
          </cell>
          <cell r="AH767" t="str">
            <v>刘兰钦</v>
          </cell>
          <cell r="AI767">
            <v>13635292299</v>
          </cell>
          <cell r="AJ767" t="str">
            <v>仓山区</v>
          </cell>
          <cell r="AK767" t="str">
            <v>梁栋</v>
          </cell>
          <cell r="AL767" t="str">
            <v>吴深生</v>
          </cell>
          <cell r="AM767" t="str">
            <v>预备前期</v>
          </cell>
        </row>
        <row r="768">
          <cell r="B768" t="str">
            <v>万科瑧都荟花园</v>
          </cell>
          <cell r="C768" t="str">
            <v>否</v>
          </cell>
          <cell r="D768" t="str">
            <v>否</v>
          </cell>
          <cell r="E768" t="str">
            <v>否</v>
          </cell>
          <cell r="F768" t="str">
            <v>否</v>
          </cell>
          <cell r="G768" t="str">
            <v>商贸服务业</v>
          </cell>
          <cell r="H768" t="str">
            <v>仓山区</v>
          </cell>
          <cell r="I768" t="str">
            <v>建新镇</v>
          </cell>
          <cell r="J768" t="str">
            <v>
土地面积35543㎡，拟建住宅及公共配套设施等,建筑用地面积32343㎡，计容建筑面积58217.4㎡，无偿配建17100㎡住宅，独立配套幼儿园用地3200㎡，幼儿园建筑面积3000㎡，其他建设内容按批准的规划技术指标实施。
</v>
          </cell>
          <cell r="K768" t="str">
            <v>2017-2020</v>
          </cell>
          <cell r="L768">
            <v>125698</v>
          </cell>
        </row>
        <row r="768">
          <cell r="N768">
            <v>125698</v>
          </cell>
          <cell r="O768">
            <v>0</v>
          </cell>
          <cell r="P768">
            <v>0</v>
          </cell>
          <cell r="Q768">
            <v>0</v>
          </cell>
          <cell r="R768">
            <v>0</v>
          </cell>
          <cell r="S768" t="str">
            <v>民营独资</v>
          </cell>
          <cell r="T768" t="str">
            <v>其他</v>
          </cell>
          <cell r="U768">
            <v>0</v>
          </cell>
          <cell r="V768" t="str">
            <v>
前期推进。
</v>
          </cell>
          <cell r="W768">
            <v>0</v>
          </cell>
          <cell r="X768" t="str">
            <v>
前期推进。
</v>
          </cell>
        </row>
        <row r="768">
          <cell r="AA768">
            <v>53.36</v>
          </cell>
          <cell r="AB768">
            <v>0</v>
          </cell>
          <cell r="AC768">
            <v>0</v>
          </cell>
          <cell r="AD768">
            <v>0</v>
          </cell>
          <cell r="AE768">
            <v>0</v>
          </cell>
          <cell r="AF768">
            <v>0</v>
          </cell>
          <cell r="AG768" t="str">
            <v>
福建信泰钱隆房地产开发有限公
</v>
          </cell>
          <cell r="AH768" t="str">
            <v>王丹军</v>
          </cell>
          <cell r="AI768">
            <v>18650366960</v>
          </cell>
          <cell r="AJ768" t="str">
            <v>仓山区</v>
          </cell>
          <cell r="AK768" t="str">
            <v>梁栋</v>
          </cell>
          <cell r="AL768" t="str">
            <v>林治良</v>
          </cell>
          <cell r="AM768" t="str">
            <v>预备前期</v>
          </cell>
        </row>
        <row r="769">
          <cell r="B769" t="str">
            <v>三明驻榕商会</v>
          </cell>
          <cell r="C769" t="str">
            <v>
预备前期</v>
          </cell>
          <cell r="D769" t="str">
            <v>是</v>
          </cell>
          <cell r="E769" t="str">
            <v>否</v>
          </cell>
          <cell r="F769" t="str">
            <v>否</v>
          </cell>
          <cell r="G769" t="str">
            <v>商贸服务业</v>
          </cell>
          <cell r="H769" t="str">
            <v>晋安区</v>
          </cell>
          <cell r="I769" t="str">
            <v>鼓山镇</v>
          </cell>
          <cell r="J769" t="str">
            <v>
占地约15亩，土地用途为商服用地(商务办公)，总建筑面积5.5万㎡，共23层。
</v>
          </cell>
          <cell r="K769" t="str">
            <v>2018-2019</v>
          </cell>
          <cell r="L769">
            <v>50000</v>
          </cell>
          <cell r="M769">
            <v>0</v>
          </cell>
          <cell r="N769">
            <v>50000</v>
          </cell>
          <cell r="O769">
            <v>0</v>
          </cell>
          <cell r="P769">
            <v>0</v>
          </cell>
          <cell r="Q769">
            <v>0</v>
          </cell>
          <cell r="R769">
            <v>0</v>
          </cell>
          <cell r="S769" t="str">
            <v>民营独资</v>
          </cell>
          <cell r="T769" t="str">
            <v>否</v>
          </cell>
          <cell r="U769">
            <v>0</v>
          </cell>
          <cell r="V769" t="str">
            <v>
征迁及报批工作。
</v>
          </cell>
          <cell r="W769">
            <v>0</v>
          </cell>
          <cell r="X769" t="str">
            <v>
前期报批工作。
</v>
          </cell>
        </row>
        <row r="769">
          <cell r="AA769">
            <v>15</v>
          </cell>
          <cell r="AB769">
            <v>0</v>
          </cell>
          <cell r="AC769">
            <v>0</v>
          </cell>
          <cell r="AD769">
            <v>0</v>
          </cell>
          <cell r="AE769">
            <v>0</v>
          </cell>
          <cell r="AF769">
            <v>0</v>
          </cell>
          <cell r="AG769" t="str">
            <v>
华盛置业集团建设工程有限公司
</v>
          </cell>
          <cell r="AH769" t="str">
            <v>陈炜
15980281217</v>
          </cell>
          <cell r="AI769" t="str">
            <v>陈炜
15980281217</v>
          </cell>
          <cell r="AJ769" t="str">
            <v>晋安区</v>
          </cell>
          <cell r="AK769" t="str">
            <v>张定锋</v>
          </cell>
          <cell r="AL769" t="str">
            <v>杭东</v>
          </cell>
          <cell r="AM769" t="str">
            <v>预备前期</v>
          </cell>
        </row>
        <row r="770">
          <cell r="B770" t="str">
            <v>园中物流园</v>
          </cell>
          <cell r="C770" t="str">
            <v>预备前期</v>
          </cell>
          <cell r="D770" t="str">
            <v>是</v>
          </cell>
          <cell r="E770" t="str">
            <v>否</v>
          </cell>
          <cell r="F770" t="str">
            <v>否</v>
          </cell>
          <cell r="G770" t="str">
            <v>商贸服务业</v>
          </cell>
          <cell r="H770" t="str">
            <v>晋安区</v>
          </cell>
          <cell r="I770" t="str">
            <v>鼓山镇</v>
          </cell>
          <cell r="J770" t="str">
            <v>
占地127亩,建设集制造业配套物流、城市配载、仓储分拨、信息处理为一体的现代物流中心。
</v>
          </cell>
          <cell r="K770" t="str">
            <v>2017-2018</v>
          </cell>
          <cell r="L770">
            <v>30000</v>
          </cell>
          <cell r="M770">
            <v>0</v>
          </cell>
          <cell r="N770">
            <v>30000</v>
          </cell>
          <cell r="O770">
            <v>0</v>
          </cell>
          <cell r="P770">
            <v>0</v>
          </cell>
          <cell r="Q770">
            <v>0</v>
          </cell>
          <cell r="R770">
            <v>0</v>
          </cell>
          <cell r="S770" t="str">
            <v>民营独资</v>
          </cell>
          <cell r="T770" t="str">
            <v>否</v>
          </cell>
          <cell r="U770">
            <v>0</v>
          </cell>
          <cell r="V770" t="str">
            <v>
土地已收储，拟进行招拍挂。
</v>
          </cell>
          <cell r="W770">
            <v>0</v>
          </cell>
          <cell r="X770" t="str">
            <v>
规划报批。
</v>
          </cell>
        </row>
        <row r="770">
          <cell r="AA770">
            <v>127</v>
          </cell>
          <cell r="AB770">
            <v>0</v>
          </cell>
          <cell r="AC770">
            <v>0</v>
          </cell>
          <cell r="AD770">
            <v>0</v>
          </cell>
          <cell r="AE770">
            <v>0</v>
          </cell>
          <cell r="AF770">
            <v>0</v>
          </cell>
          <cell r="AG770" t="str">
            <v>
福州市土地发展中心
</v>
          </cell>
          <cell r="AH770" t="str">
            <v>陈伟13559117926</v>
          </cell>
          <cell r="AI770" t="str">
            <v>陈伟13559117926</v>
          </cell>
          <cell r="AJ770" t="str">
            <v>晋安区</v>
          </cell>
          <cell r="AK770" t="str">
            <v>张定锋</v>
          </cell>
          <cell r="AL770" t="str">
            <v>洪波</v>
          </cell>
          <cell r="AM770" t="str">
            <v>预备前期</v>
          </cell>
        </row>
        <row r="771">
          <cell r="B771" t="str">
            <v>晋安益凤物流分拨中心</v>
          </cell>
          <cell r="C771" t="str">
            <v>预备前期</v>
          </cell>
          <cell r="D771" t="str">
            <v>是</v>
          </cell>
          <cell r="E771" t="str">
            <v>是</v>
          </cell>
          <cell r="F771" t="str">
            <v>否</v>
          </cell>
          <cell r="G771" t="str">
            <v>商贸服务业</v>
          </cell>
          <cell r="H771" t="str">
            <v>晋安区</v>
          </cell>
          <cell r="I771" t="str">
            <v>新店镇</v>
          </cell>
          <cell r="J771" t="str">
            <v>
占地610.8亩,用于建设物流分拨中心。
</v>
          </cell>
          <cell r="K771" t="str">
            <v>2018-2019</v>
          </cell>
          <cell r="L771">
            <v>80000</v>
          </cell>
          <cell r="M771">
            <v>0</v>
          </cell>
          <cell r="N771">
            <v>80000</v>
          </cell>
          <cell r="O771">
            <v>0</v>
          </cell>
          <cell r="P771">
            <v>0</v>
          </cell>
          <cell r="Q771">
            <v>0</v>
          </cell>
          <cell r="R771">
            <v>0</v>
          </cell>
          <cell r="S771" t="str">
            <v>民营独资</v>
          </cell>
          <cell r="T771" t="str">
            <v>否</v>
          </cell>
          <cell r="U771">
            <v>0</v>
          </cell>
          <cell r="V771" t="str">
            <v>
手续报批及征地拆迁。
</v>
          </cell>
          <cell r="W771">
            <v>0</v>
          </cell>
          <cell r="X771" t="str">
            <v>
土地挂拍。
</v>
          </cell>
        </row>
        <row r="771">
          <cell r="AA771">
            <v>472.05</v>
          </cell>
          <cell r="AB771">
            <v>0</v>
          </cell>
          <cell r="AC771">
            <v>0</v>
          </cell>
          <cell r="AD771">
            <v>0</v>
          </cell>
          <cell r="AE771">
            <v>0</v>
          </cell>
          <cell r="AF771">
            <v>0</v>
          </cell>
          <cell r="AG771" t="str">
            <v>
福州市土地发展中心
</v>
          </cell>
          <cell r="AH771" t="str">
            <v>兰炳林0591-87115983</v>
          </cell>
          <cell r="AI771" t="str">
            <v>兰炳林0591-87115983</v>
          </cell>
          <cell r="AJ771" t="str">
            <v>晋安区</v>
          </cell>
          <cell r="AK771" t="str">
            <v>张定锋</v>
          </cell>
          <cell r="AL771" t="str">
            <v>洪波</v>
          </cell>
          <cell r="AM771" t="str">
            <v>预备前期</v>
          </cell>
        </row>
        <row r="772">
          <cell r="B772" t="str">
            <v>汤斜物流园区</v>
          </cell>
          <cell r="C772" t="str">
            <v>预备前期</v>
          </cell>
          <cell r="D772" t="str">
            <v>是</v>
          </cell>
          <cell r="E772" t="str">
            <v>否</v>
          </cell>
          <cell r="F772" t="str">
            <v>否</v>
          </cell>
          <cell r="G772" t="str">
            <v>商贸服务业</v>
          </cell>
          <cell r="H772" t="str">
            <v>晋安区</v>
          </cell>
          <cell r="I772" t="str">
            <v>新店镇</v>
          </cell>
          <cell r="J772" t="str">
            <v>
规划用地约223亩，实际用地约190亩。
</v>
          </cell>
          <cell r="K772" t="str">
            <v>2018-2020</v>
          </cell>
          <cell r="L772">
            <v>50000</v>
          </cell>
          <cell r="M772">
            <v>0</v>
          </cell>
          <cell r="N772">
            <v>50000</v>
          </cell>
          <cell r="O772">
            <v>0</v>
          </cell>
          <cell r="P772">
            <v>0</v>
          </cell>
          <cell r="Q772">
            <v>0</v>
          </cell>
          <cell r="R772">
            <v>0</v>
          </cell>
          <cell r="S772" t="str">
            <v>民营独资</v>
          </cell>
          <cell r="T772" t="str">
            <v>否</v>
          </cell>
          <cell r="U772">
            <v>0</v>
          </cell>
          <cell r="V772" t="str">
            <v>
前期规划及报批。
</v>
          </cell>
          <cell r="W772">
            <v>0</v>
          </cell>
          <cell r="X772" t="str">
            <v>
征迁工作。
</v>
          </cell>
        </row>
        <row r="772">
          <cell r="AA772">
            <v>223</v>
          </cell>
          <cell r="AB772">
            <v>0</v>
          </cell>
          <cell r="AC772">
            <v>0</v>
          </cell>
          <cell r="AD772">
            <v>0</v>
          </cell>
          <cell r="AE772">
            <v>0</v>
          </cell>
          <cell r="AF772">
            <v>0</v>
          </cell>
          <cell r="AG772" t="str">
            <v>
福州市土地发展中心
</v>
          </cell>
          <cell r="AH772" t="str">
            <v>陈伟13559117926</v>
          </cell>
          <cell r="AI772" t="str">
            <v>陈伟13559117926</v>
          </cell>
          <cell r="AJ772" t="str">
            <v>晋安区</v>
          </cell>
          <cell r="AK772" t="str">
            <v>张定锋</v>
          </cell>
          <cell r="AL772" t="str">
            <v>洪波</v>
          </cell>
          <cell r="AM772" t="str">
            <v>预备前期</v>
          </cell>
        </row>
        <row r="773">
          <cell r="B773" t="str">
            <v>中免商城</v>
          </cell>
        </row>
        <row r="773">
          <cell r="F773" t="str">
            <v>是</v>
          </cell>
          <cell r="G773" t="str">
            <v>商贸服务业</v>
          </cell>
          <cell r="H773" t="str">
            <v>马尾区</v>
          </cell>
          <cell r="I773" t="str">
            <v>马尾镇</v>
          </cell>
          <cell r="J773" t="str">
            <v>
占地100亩，建设免税旅游综合体项目。
</v>
          </cell>
          <cell r="K773" t="str">
            <v>2019-2022</v>
          </cell>
          <cell r="L773">
            <v>100000</v>
          </cell>
        </row>
        <row r="773">
          <cell r="N773">
            <v>100000</v>
          </cell>
        </row>
        <row r="773">
          <cell r="S773" t="str">
            <v>民营独资</v>
          </cell>
          <cell r="T773" t="str">
            <v>其他</v>
          </cell>
          <cell r="U773">
            <v>0</v>
          </cell>
          <cell r="V773" t="str">
            <v>
各项前期工作。
</v>
          </cell>
          <cell r="W773">
            <v>0</v>
          </cell>
          <cell r="X773" t="str">
            <v>
拆迁交地，前期工作报批。
</v>
          </cell>
        </row>
        <row r="773">
          <cell r="AA773">
            <v>100</v>
          </cell>
        </row>
        <row r="773">
          <cell r="AG773" t="str">
            <v>
华商资源集团
</v>
          </cell>
        </row>
        <row r="773">
          <cell r="AI773" t="str">
            <v>黄益明13805010611</v>
          </cell>
          <cell r="AJ773" t="str">
            <v>马尾区</v>
          </cell>
          <cell r="AK773" t="str">
            <v>陈曾勇</v>
          </cell>
          <cell r="AL773" t="str">
            <v>陈晔</v>
          </cell>
          <cell r="AM773" t="str">
            <v>预备前期</v>
          </cell>
        </row>
        <row r="774">
          <cell r="B774" t="str">
            <v>华润·滨海城项目</v>
          </cell>
          <cell r="C774" t="str">
            <v>预备前期</v>
          </cell>
          <cell r="D774" t="str">
            <v>预备前期</v>
          </cell>
          <cell r="E774" t="str">
            <v>是</v>
          </cell>
          <cell r="F774" t="str">
            <v>是</v>
          </cell>
          <cell r="G774" t="str">
            <v>商贸服务业</v>
          </cell>
          <cell r="H774" t="str">
            <v>长乐市</v>
          </cell>
          <cell r="I774" t="str">
            <v>文武砂镇  江田镇</v>
          </cell>
          <cell r="J774" t="str">
            <v>
总建筑面积1042.36万㎡，建设购物中心39.95万㎡，水世界公园2.62万㎡，酒店17.66万㎡，宾馆7.05万㎡，学校21.52万㎡，医院（5.8万㎡，海峡会议中心3.21万㎡，，综合体育中心2.1万㎡，文化演艺中心1.55万㎡，行政管理与社区服务设施1.77万㎡，及市政配套等。路网总长50.87公里。
</v>
          </cell>
          <cell r="K774" t="str">
            <v>2018-2025</v>
          </cell>
          <cell r="L774">
            <v>5600000</v>
          </cell>
          <cell r="M774">
            <v>0</v>
          </cell>
          <cell r="N774">
            <v>3000000</v>
          </cell>
          <cell r="O774">
            <v>2600000</v>
          </cell>
          <cell r="P774">
            <v>0</v>
          </cell>
          <cell r="Q774">
            <v>0</v>
          </cell>
          <cell r="R774">
            <v>0</v>
          </cell>
          <cell r="S774" t="str">
            <v>民营独资</v>
          </cell>
          <cell r="T774" t="str">
            <v>央企</v>
          </cell>
          <cell r="U774">
            <v>0</v>
          </cell>
          <cell r="V774" t="str">
            <v>
正在与华润（福州）置地公司对接及探讨用海、土地招拍挂方式。
</v>
          </cell>
          <cell r="W774">
            <v>0</v>
          </cell>
          <cell r="X774" t="str">
            <v>
一至三季度办理并完成用地、用海出让、施工图设计、各项建设审批手续。四季度完成前期工作。
</v>
          </cell>
        </row>
        <row r="774">
          <cell r="AG774" t="str">
            <v>
长乐海湾新城现场推进指挥部
</v>
          </cell>
          <cell r="AH774" t="str">
            <v>陈堂挺：13859065988  </v>
          </cell>
          <cell r="AI774" t="str">
            <v>陈堂挺：13859065988  </v>
          </cell>
          <cell r="AJ774" t="str">
            <v>长乐市</v>
          </cell>
          <cell r="AK774" t="str">
            <v>蔡劲松</v>
          </cell>
          <cell r="AL774" t="str">
            <v>林飞</v>
          </cell>
          <cell r="AM774" t="str">
            <v>预备前期</v>
          </cell>
        </row>
        <row r="775">
          <cell r="B775" t="str">
            <v>福州临空经济区利嘉国际自由贸易产业园项目</v>
          </cell>
          <cell r="C775" t="str">
            <v>新增</v>
          </cell>
          <cell r="D775" t="str">
            <v>否</v>
          </cell>
          <cell r="E775" t="str">
            <v>否</v>
          </cell>
          <cell r="F775" t="str">
            <v>是</v>
          </cell>
          <cell r="G775" t="str">
            <v>商贸服务业</v>
          </cell>
          <cell r="H775" t="str">
            <v>长乐市</v>
          </cell>
          <cell r="I775" t="str">
            <v>长乐</v>
          </cell>
          <cell r="J775" t="str">
            <v>
总建筑面积约40万㎡。建设航空物流转运中心、进出口保税仓储中心、航空冷链集散区以及相关配套的办公、商业、进出口商品展示交易中心等项目。
</v>
          </cell>
          <cell r="K775" t="str">
            <v>2018-2020</v>
          </cell>
          <cell r="L775">
            <v>400000</v>
          </cell>
          <cell r="M775">
            <v>0</v>
          </cell>
          <cell r="N775">
            <v>10000</v>
          </cell>
          <cell r="O775">
            <v>200000</v>
          </cell>
          <cell r="P775">
            <v>10000</v>
          </cell>
          <cell r="Q775">
            <v>0</v>
          </cell>
          <cell r="R775">
            <v>0</v>
          </cell>
          <cell r="S775" t="str">
            <v>民营独资</v>
          </cell>
          <cell r="T775" t="str">
            <v>其它</v>
          </cell>
          <cell r="U775">
            <v>0</v>
          </cell>
          <cell r="V775" t="str">
            <v>
正在项目选址、方案规划设计等前期工作。
</v>
          </cell>
          <cell r="W775">
            <v>0</v>
          </cell>
          <cell r="X775" t="str">
            <v>
一至四季度开展土地报批、收储、挂牌出让等工作。
</v>
          </cell>
        </row>
        <row r="775">
          <cell r="AG775" t="str">
            <v>
利嘉（实业）福建集团有限公司
</v>
          </cell>
          <cell r="AH775" t="str">
            <v>刘铮13509325738</v>
          </cell>
          <cell r="AI775" t="str">
            <v>刘铮1350932573813509325738</v>
          </cell>
          <cell r="AJ775" t="str">
            <v>长乐市</v>
          </cell>
          <cell r="AK775" t="str">
            <v>蔡劲松</v>
          </cell>
          <cell r="AL775" t="str">
            <v>林锋（政协）</v>
          </cell>
          <cell r="AM775" t="str">
            <v>预备前期</v>
          </cell>
        </row>
        <row r="776">
          <cell r="B776" t="str">
            <v>长乐纵腾跨境电商产业园项目</v>
          </cell>
          <cell r="C776" t="str">
            <v>新增</v>
          </cell>
          <cell r="D776" t="str">
            <v>否</v>
          </cell>
          <cell r="E776" t="str">
            <v>是</v>
          </cell>
          <cell r="F776" t="str">
            <v>是</v>
          </cell>
          <cell r="G776" t="str">
            <v>商贸服务业</v>
          </cell>
          <cell r="H776" t="str">
            <v>长乐市</v>
          </cell>
          <cell r="I776" t="str">
            <v>首占镇</v>
          </cell>
          <cell r="J776" t="str">
            <v>
建设一座面积5万㎡以上的跨境电商产业园，集商务办公、平台监管、进出口商品展示交易、培训为一体的产业园.。
</v>
          </cell>
          <cell r="K776" t="str">
            <v>2018-2019</v>
          </cell>
          <cell r="L776">
            <v>26000</v>
          </cell>
          <cell r="M776">
            <v>0</v>
          </cell>
          <cell r="N776">
            <v>11000</v>
          </cell>
          <cell r="O776">
            <v>15000</v>
          </cell>
          <cell r="P776">
            <v>0</v>
          </cell>
          <cell r="Q776">
            <v>0</v>
          </cell>
          <cell r="R776">
            <v>0</v>
          </cell>
          <cell r="S776" t="str">
            <v>民营独资</v>
          </cell>
          <cell r="T776" t="str">
            <v>其它</v>
          </cell>
          <cell r="U776">
            <v>0</v>
          </cell>
          <cell r="V776" t="str">
            <v>
正在方案规划设计。
</v>
          </cell>
          <cell r="W776">
            <v>0</v>
          </cell>
          <cell r="X776" t="str">
            <v>
一至四季度开展规划选址、土地审批、挂牌出让等前期工作。
</v>
          </cell>
        </row>
        <row r="776">
          <cell r="AG776" t="str">
            <v>
福建纵腾网络有限公司
</v>
          </cell>
          <cell r="AH776" t="str">
            <v>王钻18650333333</v>
          </cell>
          <cell r="AI776" t="str">
            <v>王钻1865033333318650333333</v>
          </cell>
          <cell r="AJ776" t="str">
            <v>长乐市</v>
          </cell>
          <cell r="AK776" t="str">
            <v>蔡劲松</v>
          </cell>
          <cell r="AL776" t="str">
            <v>林锋（政协）</v>
          </cell>
          <cell r="AM776" t="str">
            <v>预备前期</v>
          </cell>
        </row>
        <row r="777">
          <cell r="B777" t="str">
            <v>长乐网龙VR项目</v>
          </cell>
          <cell r="C777" t="str">
            <v>新增</v>
          </cell>
          <cell r="D777" t="str">
            <v>预备前期</v>
          </cell>
          <cell r="E777" t="str">
            <v>否</v>
          </cell>
          <cell r="F777" t="str">
            <v>是</v>
          </cell>
          <cell r="G777" t="str">
            <v>商贸服务业</v>
          </cell>
          <cell r="H777" t="str">
            <v>长乐市</v>
          </cell>
          <cell r="I777" t="str">
            <v>湖南镇
文岭镇</v>
          </cell>
          <cell r="J777" t="str">
            <v>
建设VR+教育基地，其中包括办公楼、研发大楼、成品展厅、员工宿舍楼等建筑物。
</v>
          </cell>
          <cell r="K777" t="str">
            <v>2018-2020</v>
          </cell>
          <cell r="L777">
            <v>120000</v>
          </cell>
          <cell r="M777">
            <v>0</v>
          </cell>
          <cell r="N777">
            <v>60000</v>
          </cell>
          <cell r="O777">
            <v>60000</v>
          </cell>
          <cell r="P777">
            <v>0</v>
          </cell>
          <cell r="Q777">
            <v>0</v>
          </cell>
          <cell r="R777">
            <v>0</v>
          </cell>
          <cell r="S777" t="str">
            <v>民营独资</v>
          </cell>
          <cell r="T777" t="str">
            <v>其它</v>
          </cell>
          <cell r="U777">
            <v>0</v>
          </cell>
          <cell r="V777" t="str">
            <v>
正在方案规划设计。
</v>
          </cell>
          <cell r="W777">
            <v>0</v>
          </cell>
          <cell r="X777" t="str">
            <v>
一至四季度开展规划选址、土地审批、挂牌出让等前期工作。
</v>
          </cell>
        </row>
        <row r="777">
          <cell r="AG777" t="str">
            <v>
福建天晴在线互动科技有限公司
</v>
          </cell>
          <cell r="AH777" t="str">
            <v>郭捷15280090528</v>
          </cell>
          <cell r="AI777" t="str">
            <v>郭捷1528009052815280090528</v>
          </cell>
          <cell r="AJ777" t="str">
            <v>长乐市</v>
          </cell>
          <cell r="AK777" t="str">
            <v>蔡劲松</v>
          </cell>
          <cell r="AL777" t="str">
            <v>林飞</v>
          </cell>
          <cell r="AM777" t="str">
            <v>预备前期</v>
          </cell>
        </row>
        <row r="778">
          <cell r="B778" t="str">
            <v>长乐翔福物流园区国际电商产业基地</v>
          </cell>
          <cell r="C778" t="str">
            <v>预备前期</v>
          </cell>
          <cell r="D778" t="str">
            <v>计划新开工</v>
          </cell>
          <cell r="E778" t="str">
            <v>是</v>
          </cell>
          <cell r="F778" t="str">
            <v>是</v>
          </cell>
          <cell r="G778" t="str">
            <v>商贸服务业</v>
          </cell>
          <cell r="H778" t="str">
            <v>长乐市</v>
          </cell>
          <cell r="I778" t="str">
            <v>漳港街道</v>
          </cell>
          <cell r="J778" t="str">
            <v>
用地175亩，总建筑面积12.2万㎡，建设集仓储物流、电商办公、电商服务、物流展销等为一体的国际电商产业基地。
</v>
          </cell>
          <cell r="K778" t="str">
            <v>2018-2019</v>
          </cell>
          <cell r="L778">
            <v>80000</v>
          </cell>
          <cell r="M778">
            <v>0</v>
          </cell>
          <cell r="N778">
            <v>32000</v>
          </cell>
          <cell r="O778">
            <v>48000</v>
          </cell>
          <cell r="P778">
            <v>0</v>
          </cell>
          <cell r="Q778">
            <v>0</v>
          </cell>
          <cell r="R778">
            <v>0</v>
          </cell>
          <cell r="S778" t="str">
            <v>民营独资</v>
          </cell>
          <cell r="T778" t="str">
            <v>其它</v>
          </cell>
          <cell r="U778">
            <v>0</v>
          </cell>
          <cell r="V778" t="str">
            <v>
已完成土地平整、地质钻探等前期工作。
</v>
          </cell>
          <cell r="W778">
            <v>0</v>
          </cell>
          <cell r="X778" t="str">
            <v>
一至三季度开展并争取完成基本农田调整、土地审批等工作；四季度完成建设审批手续并动工。
</v>
          </cell>
        </row>
        <row r="778">
          <cell r="AA778">
            <v>175</v>
          </cell>
          <cell r="AB778">
            <v>91</v>
          </cell>
        </row>
        <row r="778">
          <cell r="AG778" t="str">
            <v>
福建翔福物流股份有限公司
</v>
          </cell>
          <cell r="AH778" t="str">
            <v>刘礼祥13905003226</v>
          </cell>
          <cell r="AI778" t="str">
            <v>池家军13375982666，wenyichi@163.com；刘玉英 13805091668，liuyy1968@163.com</v>
          </cell>
          <cell r="AJ778" t="str">
            <v>长乐市</v>
          </cell>
          <cell r="AK778" t="str">
            <v>蔡劲松</v>
          </cell>
          <cell r="AL778" t="str">
            <v>林飞</v>
          </cell>
          <cell r="AM778" t="str">
            <v>预备前期</v>
          </cell>
        </row>
        <row r="779">
          <cell r="B779" t="str">
            <v>长乐金邦物流项目</v>
          </cell>
          <cell r="C779" t="str">
            <v>预备前期</v>
          </cell>
          <cell r="D779" t="str">
            <v>预备前期</v>
          </cell>
          <cell r="E779" t="str">
            <v>是</v>
          </cell>
          <cell r="F779" t="str">
            <v>是</v>
          </cell>
          <cell r="G779" t="str">
            <v>商贸服务业</v>
          </cell>
          <cell r="H779" t="str">
            <v>长乐市</v>
          </cell>
          <cell r="I779" t="str">
            <v>文岭镇</v>
          </cell>
          <cell r="J779" t="str">
            <v>
总建筑面积24万㎡，建设纺织物流中心、快件集散中心、零担货运中心、多功能仓储中心及电子交易中心、信息平台等。
</v>
          </cell>
          <cell r="K779" t="str">
            <v>2018-2019</v>
          </cell>
          <cell r="L779">
            <v>95000</v>
          </cell>
          <cell r="M779">
            <v>0</v>
          </cell>
          <cell r="N779">
            <v>55000</v>
          </cell>
          <cell r="O779">
            <v>40000</v>
          </cell>
          <cell r="P779">
            <v>0</v>
          </cell>
          <cell r="Q779">
            <v>0</v>
          </cell>
          <cell r="R779">
            <v>0</v>
          </cell>
          <cell r="S779" t="str">
            <v>民营独资</v>
          </cell>
          <cell r="T779" t="str">
            <v>其它</v>
          </cell>
          <cell r="U779">
            <v>0</v>
          </cell>
          <cell r="V779" t="str">
            <v>
开展交地等前期工作。
</v>
          </cell>
          <cell r="W779">
            <v>0</v>
          </cell>
          <cell r="X779" t="str">
            <v>
一至四季度开展交地、施工图设计、各项建设审批等前期工作。
</v>
          </cell>
        </row>
        <row r="779">
          <cell r="AA779">
            <v>274</v>
          </cell>
          <cell r="AB779">
            <v>274</v>
          </cell>
        </row>
        <row r="779">
          <cell r="AG779" t="str">
            <v>
长乐市金邦物流有限公司（福建经纬集团有限公司）
</v>
          </cell>
          <cell r="AH779" t="str">
            <v>林捷凌13960996109</v>
          </cell>
          <cell r="AI779" t="str">
            <v>黄晓露13665086989,2270377764@qq.com</v>
          </cell>
          <cell r="AJ779" t="str">
            <v>长乐市</v>
          </cell>
          <cell r="AK779" t="str">
            <v>蔡劲松</v>
          </cell>
          <cell r="AL779" t="str">
            <v>林锋（政协）</v>
          </cell>
          <cell r="AM779" t="str">
            <v>预备前期</v>
          </cell>
        </row>
        <row r="780">
          <cell r="B780" t="str">
            <v>长乐福州港松下港区临港工业物流园项目</v>
          </cell>
          <cell r="C780" t="str">
            <v>预备前期</v>
          </cell>
          <cell r="D780" t="str">
            <v>预备前期</v>
          </cell>
          <cell r="E780" t="str">
            <v>是</v>
          </cell>
          <cell r="F780" t="str">
            <v>是</v>
          </cell>
          <cell r="G780" t="str">
            <v>商贸服务业</v>
          </cell>
          <cell r="H780" t="str">
            <v>长乐市</v>
          </cell>
          <cell r="I780" t="str">
            <v>松下镇</v>
          </cell>
          <cell r="J780" t="str">
            <v>
包含三个子项目：1.松下港钢贸物流园区，用海522.27亩，填海形成陆域474.67亩，总投资2.5亿元；2.松下港配煤仓储物流园区，用海494.1亩，填海形成陆域473.5亩，总投资2.2亿元；3.松下港上瑞集团物流配送中心项目，用海580.4亩，填海形成陆域474.6亩，总投资2.8亿元。
</v>
          </cell>
          <cell r="K780" t="str">
            <v>2018-2020</v>
          </cell>
          <cell r="L780">
            <v>75000</v>
          </cell>
          <cell r="M780">
            <v>0</v>
          </cell>
          <cell r="N780">
            <v>45000</v>
          </cell>
          <cell r="O780">
            <v>30000</v>
          </cell>
          <cell r="P780">
            <v>0</v>
          </cell>
          <cell r="Q780">
            <v>0</v>
          </cell>
          <cell r="R780">
            <v>0</v>
          </cell>
          <cell r="S780" t="str">
            <v>民营独资</v>
          </cell>
          <cell r="T780" t="str">
            <v>其它</v>
          </cell>
          <cell r="U780">
            <v>0</v>
          </cell>
          <cell r="V780" t="str">
            <v>
正在修编项目可行性研究报告及海域预审。
</v>
          </cell>
          <cell r="W780">
            <v>0</v>
          </cell>
          <cell r="X780" t="str">
            <v>
一至四季度开展可研审批、用海审批与出让、施工图设计、各项建设审批等前期工作。
</v>
          </cell>
        </row>
        <row r="780">
          <cell r="AG780" t="str">
            <v>
长乐市松下铁路开发建设有限公司
</v>
          </cell>
          <cell r="AH780" t="str">
            <v>林长生18106006800</v>
          </cell>
        </row>
        <row r="780">
          <cell r="AJ780" t="str">
            <v>长乐市</v>
          </cell>
          <cell r="AK780" t="str">
            <v>蔡劲松</v>
          </cell>
          <cell r="AL780" t="str">
            <v>林锋（政协）</v>
          </cell>
          <cell r="AM780" t="str">
            <v>预备前期</v>
          </cell>
        </row>
        <row r="781">
          <cell r="B781" t="str">
            <v>长乐福建珊瑚农产品加工与冷链物流中心项目</v>
          </cell>
          <cell r="C781" t="str">
            <v>预备前期</v>
          </cell>
          <cell r="D781" t="str">
            <v>预备前期</v>
          </cell>
          <cell r="E781" t="str">
            <v>是</v>
          </cell>
          <cell r="F781" t="str">
            <v>是</v>
          </cell>
          <cell r="G781" t="str">
            <v>商贸服务业</v>
          </cell>
          <cell r="H781" t="str">
            <v>长乐市</v>
          </cell>
          <cell r="I781" t="str">
            <v>文岭镇、梅花镇</v>
          </cell>
          <cell r="J781" t="str">
            <v>
总建筑面积65万㎡，建设农副产品加工车间、制冰厂、冷库、农副产品冷链物流配送区、商务服务与生活区等。
</v>
          </cell>
          <cell r="K781" t="str">
            <v>2018-2019</v>
          </cell>
          <cell r="L781">
            <v>250000</v>
          </cell>
          <cell r="M781">
            <v>0</v>
          </cell>
          <cell r="N781">
            <v>150000</v>
          </cell>
          <cell r="O781">
            <v>100000</v>
          </cell>
          <cell r="P781">
            <v>0</v>
          </cell>
          <cell r="Q781">
            <v>0</v>
          </cell>
          <cell r="R781">
            <v>0</v>
          </cell>
          <cell r="S781" t="str">
            <v>民营独资</v>
          </cell>
          <cell r="T781" t="str">
            <v>其它</v>
          </cell>
          <cell r="U781">
            <v>0</v>
          </cell>
          <cell r="V781" t="str">
            <v>
已完成海域论证、海洋环评手续、海域使用出让评估及用海指标审批，下一步报省海洋渔业厅办理海域使用权挂牌出让手续。
</v>
          </cell>
          <cell r="W781">
            <v>0</v>
          </cell>
          <cell r="X781" t="str">
            <v>
一至四季度开展可研审批、用海审批与出让、施工图设计、各项建设审批等前期工作。
</v>
          </cell>
        </row>
        <row r="781">
          <cell r="AE781">
            <v>650</v>
          </cell>
          <cell r="AF781">
            <v>650</v>
          </cell>
          <cell r="AG781" t="str">
            <v>
福建珊瑚食品有限公司
</v>
          </cell>
          <cell r="AH781" t="str">
            <v>陈 利13922091889、404293441@qq.com</v>
          </cell>
          <cell r="AI781" t="str">
            <v>陈 利13922091889、404293441@qq.com</v>
          </cell>
          <cell r="AJ781" t="str">
            <v>长乐市</v>
          </cell>
          <cell r="AK781" t="str">
            <v>蔡劲松</v>
          </cell>
          <cell r="AL781" t="str">
            <v>林锋（政协）</v>
          </cell>
          <cell r="AM781" t="str">
            <v>预备前期</v>
          </cell>
        </row>
        <row r="782">
          <cell r="B782" t="str">
            <v>长乐中诺安吉汽车租赁项目</v>
          </cell>
          <cell r="C782" t="str">
            <v>预备前期</v>
          </cell>
          <cell r="D782" t="str">
            <v>预备前期</v>
          </cell>
          <cell r="E782" t="str">
            <v>否</v>
          </cell>
          <cell r="F782" t="str">
            <v>是</v>
          </cell>
          <cell r="G782" t="str">
            <v>商贸服务业</v>
          </cell>
          <cell r="H782" t="str">
            <v>长乐市</v>
          </cell>
          <cell r="I782" t="str">
            <v>漳港街道</v>
          </cell>
          <cell r="J782" t="str">
            <v>
建设经营国际连锁汽车租赁、仓储物流、酒店餐饮配套服务等设施。
</v>
          </cell>
          <cell r="K782" t="str">
            <v>2018-2019</v>
          </cell>
          <cell r="L782">
            <v>65000</v>
          </cell>
          <cell r="M782">
            <v>0</v>
          </cell>
          <cell r="N782">
            <v>22000</v>
          </cell>
          <cell r="O782">
            <v>43000</v>
          </cell>
          <cell r="P782">
            <v>0</v>
          </cell>
          <cell r="Q782">
            <v>0</v>
          </cell>
          <cell r="R782">
            <v>0</v>
          </cell>
          <cell r="S782" t="str">
            <v>民营独资</v>
          </cell>
          <cell r="T782" t="str">
            <v>其它</v>
          </cell>
          <cell r="U782">
            <v>0</v>
          </cell>
          <cell r="V782" t="str">
            <v>
酒店项目正在方案设计修改。
</v>
          </cell>
          <cell r="W782">
            <v>0</v>
          </cell>
          <cell r="X782" t="str">
            <v>
一至四季度开展施工图设计、各项建设审批手续等前期工作。
</v>
          </cell>
        </row>
        <row r="782">
          <cell r="AA782">
            <v>110</v>
          </cell>
          <cell r="AB782">
            <v>110</v>
          </cell>
        </row>
        <row r="782">
          <cell r="AG782" t="str">
            <v>
长乐中诺安吉汽车租赁有限公司
</v>
          </cell>
          <cell r="AH782" t="str">
            <v>吴文静18559991997
许经理13970903636</v>
          </cell>
          <cell r="AI782" t="str">
            <v>许经理13970903636</v>
          </cell>
          <cell r="AJ782" t="str">
            <v>长乐市</v>
          </cell>
          <cell r="AK782" t="str">
            <v>蔡劲松</v>
          </cell>
          <cell r="AL782" t="str">
            <v>林锋（政协）</v>
          </cell>
          <cell r="AM782" t="str">
            <v>预备前期</v>
          </cell>
        </row>
        <row r="783">
          <cell r="B783" t="str">
            <v>长乐最佳西方财富酒店项目</v>
          </cell>
          <cell r="C783" t="str">
            <v>预备前期</v>
          </cell>
          <cell r="D783" t="str">
            <v>预备前期</v>
          </cell>
          <cell r="E783" t="str">
            <v>是</v>
          </cell>
          <cell r="F783" t="str">
            <v>是</v>
          </cell>
          <cell r="G783" t="str">
            <v>商贸服务业</v>
          </cell>
          <cell r="H783" t="str">
            <v>长乐市</v>
          </cell>
          <cell r="I783" t="str">
            <v>金峰镇</v>
          </cell>
          <cell r="J783" t="str">
            <v>
用地40亩，总建筑面积3万㎡，建设五星级酒店。
</v>
          </cell>
          <cell r="K783" t="str">
            <v>2018-2019</v>
          </cell>
          <cell r="L783">
            <v>30000</v>
          </cell>
          <cell r="M783">
            <v>0</v>
          </cell>
          <cell r="N783">
            <v>10000</v>
          </cell>
          <cell r="O783">
            <v>20000</v>
          </cell>
          <cell r="P783">
            <v>0</v>
          </cell>
          <cell r="Q783">
            <v>0</v>
          </cell>
          <cell r="R783">
            <v>0</v>
          </cell>
          <cell r="S783" t="str">
            <v>民营独资</v>
          </cell>
          <cell r="T783" t="str">
            <v>其它</v>
          </cell>
          <cell r="U783">
            <v>0</v>
          </cell>
          <cell r="V783" t="str">
            <v>
正在开展交地、方案设计等工作。
</v>
          </cell>
          <cell r="W783">
            <v>0</v>
          </cell>
          <cell r="X783" t="str">
            <v>
一至三季度办理交地、施工图设计、各项建设审批手续。四季度完成前期工作。
</v>
          </cell>
        </row>
        <row r="783">
          <cell r="AA783">
            <v>40</v>
          </cell>
          <cell r="AB783">
            <v>40</v>
          </cell>
        </row>
        <row r="783">
          <cell r="AG783" t="str">
            <v>
长乐最佳西方财富酒店有限公司
</v>
          </cell>
          <cell r="AH783" t="str">
            <v>陈清13705027888</v>
          </cell>
          <cell r="AI783" t="str">
            <v>陈清13705027888</v>
          </cell>
          <cell r="AJ783" t="str">
            <v>长乐市</v>
          </cell>
          <cell r="AK783" t="str">
            <v>蔡劲松</v>
          </cell>
          <cell r="AL783" t="str">
            <v>林锋（政协）</v>
          </cell>
          <cell r="AM783" t="str">
            <v>预备前期</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206"/>
  <sheetViews>
    <sheetView tabSelected="1" topLeftCell="A85" workbookViewId="0">
      <selection activeCell="I90" sqref="I90"/>
    </sheetView>
  </sheetViews>
  <sheetFormatPr defaultColWidth="9" defaultRowHeight="14.25"/>
  <cols>
    <col min="1" max="1" width="4.75" style="1" customWidth="1"/>
    <col min="2" max="4" width="9" style="1"/>
    <col min="5" max="5" width="16.125" style="1" customWidth="1"/>
    <col min="6" max="8" width="9" style="1"/>
    <col min="9" max="9" width="26.75" style="1" customWidth="1"/>
    <col min="10" max="10" width="4.625" style="1" customWidth="1"/>
    <col min="11" max="11" width="4.875" style="1" customWidth="1"/>
    <col min="12" max="12" width="9" style="1"/>
    <col min="13" max="15" width="9" style="1" hidden="1" customWidth="1"/>
    <col min="16" max="16384" width="9" style="1"/>
  </cols>
  <sheetData>
    <row r="1" s="1" customFormat="1" ht="25.5" spans="1:13">
      <c r="A1" s="2" t="s">
        <v>0</v>
      </c>
      <c r="B1" s="3"/>
      <c r="C1" s="3"/>
      <c r="D1" s="3"/>
      <c r="E1" s="3"/>
      <c r="F1" s="3"/>
      <c r="G1" s="2"/>
      <c r="H1" s="2"/>
      <c r="I1" s="3"/>
      <c r="J1" s="3"/>
      <c r="K1" s="3"/>
      <c r="L1" s="3"/>
      <c r="M1" s="3"/>
    </row>
    <row r="3" s="1" customFormat="1" spans="1:15">
      <c r="A3" s="4" t="s">
        <v>1</v>
      </c>
      <c r="B3" s="4" t="s">
        <v>2</v>
      </c>
      <c r="C3" s="4" t="s">
        <v>3</v>
      </c>
      <c r="D3" s="5" t="s">
        <v>4</v>
      </c>
      <c r="E3" s="4" t="s">
        <v>5</v>
      </c>
      <c r="F3" s="4" t="s">
        <v>6</v>
      </c>
      <c r="G3" s="4" t="s">
        <v>7</v>
      </c>
      <c r="H3" s="4" t="s">
        <v>8</v>
      </c>
      <c r="I3" s="4"/>
      <c r="J3" s="4"/>
      <c r="K3" s="4"/>
      <c r="L3" s="16" t="s">
        <v>9</v>
      </c>
      <c r="M3" s="17" t="s">
        <v>10</v>
      </c>
      <c r="N3" s="18" t="s">
        <v>11</v>
      </c>
      <c r="O3" s="18" t="s">
        <v>11</v>
      </c>
    </row>
    <row r="4" s="1" customFormat="1" ht="60" spans="1:15">
      <c r="A4" s="4"/>
      <c r="B4" s="4"/>
      <c r="C4" s="4"/>
      <c r="D4" s="5"/>
      <c r="E4" s="4"/>
      <c r="F4" s="4"/>
      <c r="G4" s="4"/>
      <c r="H4" s="5" t="s">
        <v>12</v>
      </c>
      <c r="I4" s="5" t="s">
        <v>13</v>
      </c>
      <c r="J4" s="5" t="s">
        <v>14</v>
      </c>
      <c r="K4" s="5" t="s">
        <v>15</v>
      </c>
      <c r="L4" s="16"/>
      <c r="M4" s="17"/>
      <c r="N4" s="18"/>
      <c r="O4" s="18"/>
    </row>
    <row r="5" s="1" customFormat="1" spans="1:15">
      <c r="A5" s="6" t="s">
        <v>16</v>
      </c>
      <c r="B5" s="6"/>
      <c r="C5" s="6"/>
      <c r="D5" s="6"/>
      <c r="E5" s="6"/>
      <c r="F5" s="6"/>
      <c r="G5" s="7">
        <f>G6+G129</f>
        <v>51390937</v>
      </c>
      <c r="H5" s="8">
        <f>SUM(H6)</f>
        <v>4812382</v>
      </c>
      <c r="I5" s="19"/>
      <c r="J5" s="19"/>
      <c r="K5" s="19"/>
      <c r="L5" s="20"/>
      <c r="M5" s="21"/>
      <c r="N5" s="21"/>
      <c r="O5" s="22"/>
    </row>
    <row r="6" s="1" customFormat="1" spans="1:15">
      <c r="A6" s="6" t="s">
        <v>17</v>
      </c>
      <c r="B6" s="6"/>
      <c r="C6" s="6"/>
      <c r="D6" s="6"/>
      <c r="E6" s="6"/>
      <c r="F6" s="6"/>
      <c r="G6" s="8">
        <f>SUM(G7,G69,G86,G94)</f>
        <v>34500523</v>
      </c>
      <c r="H6" s="8">
        <f>SUM(H7,H69,H86,H94)</f>
        <v>4812382</v>
      </c>
      <c r="I6" s="23"/>
      <c r="J6" s="23"/>
      <c r="K6" s="23"/>
      <c r="L6" s="20"/>
      <c r="M6" s="21"/>
      <c r="N6" s="21"/>
      <c r="O6" s="22"/>
    </row>
    <row r="7" s="1" customFormat="1" spans="1:15">
      <c r="A7" s="9" t="s">
        <v>18</v>
      </c>
      <c r="B7" s="9"/>
      <c r="C7" s="9"/>
      <c r="D7" s="9"/>
      <c r="E7" s="9"/>
      <c r="F7" s="9"/>
      <c r="G7" s="8">
        <f>SUM(G8:G68)</f>
        <v>23868514</v>
      </c>
      <c r="H7" s="8">
        <f>SUM(H8:H68)</f>
        <v>3032400</v>
      </c>
      <c r="I7" s="5"/>
      <c r="J7" s="5"/>
      <c r="K7" s="5"/>
      <c r="L7" s="20"/>
      <c r="M7" s="21"/>
      <c r="N7" s="21"/>
      <c r="O7" s="22"/>
    </row>
    <row r="8" s="1" customFormat="1" ht="93" customHeight="1" spans="1:15">
      <c r="A8" s="10">
        <v>1</v>
      </c>
      <c r="B8" s="11" t="s">
        <v>19</v>
      </c>
      <c r="C8" s="12" t="s">
        <v>20</v>
      </c>
      <c r="D8" s="12" t="s">
        <v>21</v>
      </c>
      <c r="E8" s="11" t="s">
        <v>22</v>
      </c>
      <c r="F8" s="12" t="s">
        <v>23</v>
      </c>
      <c r="G8" s="12">
        <v>200000</v>
      </c>
      <c r="H8" s="12">
        <v>60000</v>
      </c>
      <c r="I8" s="11" t="s">
        <v>24</v>
      </c>
      <c r="J8" s="12" t="s">
        <v>25</v>
      </c>
      <c r="K8" s="12" t="s">
        <v>25</v>
      </c>
      <c r="L8" s="14" t="s">
        <v>26</v>
      </c>
      <c r="M8" s="24" t="str">
        <f ca="1">IFERROR(VLOOKUP(B8,'[1]2017市级重点项目（详表）'!$B$7:$AM$783,35,0),"")</f>
        <v>福清市</v>
      </c>
      <c r="N8" s="24" t="s">
        <v>27</v>
      </c>
      <c r="O8" s="22" t="s">
        <v>28</v>
      </c>
    </row>
    <row r="9" s="1" customFormat="1" ht="78.75" spans="1:15">
      <c r="A9" s="13">
        <v>2</v>
      </c>
      <c r="B9" s="14" t="s">
        <v>29</v>
      </c>
      <c r="C9" s="15" t="s">
        <v>20</v>
      </c>
      <c r="D9" s="15" t="s">
        <v>30</v>
      </c>
      <c r="E9" s="14" t="s">
        <v>31</v>
      </c>
      <c r="F9" s="15" t="s">
        <v>32</v>
      </c>
      <c r="G9" s="15">
        <v>30000</v>
      </c>
      <c r="H9" s="15">
        <v>3000</v>
      </c>
      <c r="I9" s="14" t="s">
        <v>33</v>
      </c>
      <c r="J9" s="15" t="s">
        <v>25</v>
      </c>
      <c r="K9" s="15">
        <v>12</v>
      </c>
      <c r="L9" s="14" t="s">
        <v>34</v>
      </c>
      <c r="M9" s="24" t="str">
        <f ca="1">IFERROR(VLOOKUP(B9,'[1]2017市级重点项目（详表）'!$B$7:$AM$783,35,0),"")</f>
        <v>闽侯县</v>
      </c>
      <c r="N9" s="24" t="s">
        <v>27</v>
      </c>
      <c r="O9" s="22" t="s">
        <v>28</v>
      </c>
    </row>
    <row r="10" s="1" customFormat="1" ht="112.5" spans="1:15">
      <c r="A10" s="10">
        <v>3</v>
      </c>
      <c r="B10" s="14" t="s">
        <v>35</v>
      </c>
      <c r="C10" s="15" t="s">
        <v>20</v>
      </c>
      <c r="D10" s="15" t="s">
        <v>30</v>
      </c>
      <c r="E10" s="14" t="s">
        <v>36</v>
      </c>
      <c r="F10" s="15" t="s">
        <v>37</v>
      </c>
      <c r="G10" s="15">
        <v>51200</v>
      </c>
      <c r="H10" s="15">
        <v>5000</v>
      </c>
      <c r="I10" s="14" t="s">
        <v>38</v>
      </c>
      <c r="J10" s="15" t="s">
        <v>25</v>
      </c>
      <c r="K10" s="15">
        <v>12</v>
      </c>
      <c r="L10" s="14" t="s">
        <v>39</v>
      </c>
      <c r="M10" s="24" t="str">
        <f ca="1">IFERROR(VLOOKUP(B10,'[1]2017市级重点项目（详表）'!$B$7:$AM$783,35,0),"")</f>
        <v>闽侯县</v>
      </c>
      <c r="N10" s="24" t="s">
        <v>27</v>
      </c>
      <c r="O10" s="22" t="s">
        <v>28</v>
      </c>
    </row>
    <row r="11" s="1" customFormat="1" ht="90" spans="1:15">
      <c r="A11" s="13">
        <v>4</v>
      </c>
      <c r="B11" s="14" t="s">
        <v>40</v>
      </c>
      <c r="C11" s="15" t="s">
        <v>41</v>
      </c>
      <c r="D11" s="15" t="s">
        <v>42</v>
      </c>
      <c r="E11" s="14" t="s">
        <v>43</v>
      </c>
      <c r="F11" s="15" t="s">
        <v>23</v>
      </c>
      <c r="G11" s="15">
        <v>184000</v>
      </c>
      <c r="H11" s="15">
        <v>30000</v>
      </c>
      <c r="I11" s="14" t="s">
        <v>44</v>
      </c>
      <c r="J11" s="15" t="s">
        <v>25</v>
      </c>
      <c r="K11" s="15" t="s">
        <v>25</v>
      </c>
      <c r="L11" s="14" t="s">
        <v>45</v>
      </c>
      <c r="M11" s="24" t="str">
        <f ca="1">IFERROR(VLOOKUP(B11,'[1]2017市级重点项目（详表）'!$B$7:$AM$783,35,0),"")</f>
        <v>马尾区</v>
      </c>
      <c r="N11" s="24" t="s">
        <v>27</v>
      </c>
      <c r="O11" s="22" t="s">
        <v>28</v>
      </c>
    </row>
    <row r="12" s="1" customFormat="1" ht="45" spans="1:15">
      <c r="A12" s="10">
        <v>5</v>
      </c>
      <c r="B12" s="14" t="s">
        <v>46</v>
      </c>
      <c r="C12" s="15" t="s">
        <v>41</v>
      </c>
      <c r="D12" s="15" t="s">
        <v>30</v>
      </c>
      <c r="E12" s="14" t="s">
        <v>47</v>
      </c>
      <c r="F12" s="15" t="s">
        <v>48</v>
      </c>
      <c r="G12" s="15">
        <v>58400</v>
      </c>
      <c r="H12" s="15">
        <v>14000</v>
      </c>
      <c r="I12" s="14" t="s">
        <v>49</v>
      </c>
      <c r="J12" s="15">
        <v>8</v>
      </c>
      <c r="K12" s="15" t="s">
        <v>25</v>
      </c>
      <c r="L12" s="14" t="s">
        <v>50</v>
      </c>
      <c r="M12" s="24" t="str">
        <f ca="1">IFERROR(VLOOKUP(B12,'[1]2017市级重点项目（详表）'!$B$7:$AM$783,35,0),"")</f>
        <v>闽侯县</v>
      </c>
      <c r="N12" s="24" t="s">
        <v>27</v>
      </c>
      <c r="O12" s="22" t="s">
        <v>28</v>
      </c>
    </row>
    <row r="13" s="1" customFormat="1" ht="33.75" spans="1:15">
      <c r="A13" s="10">
        <v>6</v>
      </c>
      <c r="B13" s="14" t="s">
        <v>51</v>
      </c>
      <c r="C13" s="15" t="s">
        <v>41</v>
      </c>
      <c r="D13" s="15" t="s">
        <v>52</v>
      </c>
      <c r="E13" s="14" t="s">
        <v>53</v>
      </c>
      <c r="F13" s="15" t="s">
        <v>23</v>
      </c>
      <c r="G13" s="15">
        <v>491000</v>
      </c>
      <c r="H13" s="15">
        <v>100000</v>
      </c>
      <c r="I13" s="14" t="s">
        <v>54</v>
      </c>
      <c r="J13" s="15" t="s">
        <v>25</v>
      </c>
      <c r="K13" s="15" t="s">
        <v>25</v>
      </c>
      <c r="L13" s="14" t="s">
        <v>55</v>
      </c>
      <c r="M13" s="24" t="str">
        <f ca="1">IFERROR(VLOOKUP(B13,'[1]2017市级重点项目（详表）'!$B$7:$AM$783,35,0),"")</f>
        <v>市交通委</v>
      </c>
      <c r="N13" s="24" t="s">
        <v>27</v>
      </c>
      <c r="O13" s="22" t="s">
        <v>28</v>
      </c>
    </row>
    <row r="14" s="1" customFormat="1" ht="67.5" spans="1:15">
      <c r="A14" s="13">
        <v>7</v>
      </c>
      <c r="B14" s="14" t="s">
        <v>56</v>
      </c>
      <c r="C14" s="15" t="s">
        <v>41</v>
      </c>
      <c r="D14" s="15" t="s">
        <v>21</v>
      </c>
      <c r="E14" s="14" t="s">
        <v>57</v>
      </c>
      <c r="F14" s="15" t="s">
        <v>23</v>
      </c>
      <c r="G14" s="15">
        <v>160000</v>
      </c>
      <c r="H14" s="15">
        <v>20000</v>
      </c>
      <c r="I14" s="14" t="s">
        <v>58</v>
      </c>
      <c r="J14" s="15" t="s">
        <v>25</v>
      </c>
      <c r="K14" s="15" t="s">
        <v>25</v>
      </c>
      <c r="L14" s="14" t="s">
        <v>59</v>
      </c>
      <c r="M14" s="24" t="str">
        <f ca="1">IFERROR(VLOOKUP(B14,'[1]2017市级重点项目（详表）'!$B$7:$AM$783,35,0),"")</f>
        <v>福清市</v>
      </c>
      <c r="N14" s="24" t="s">
        <v>27</v>
      </c>
      <c r="O14" s="22" t="s">
        <v>28</v>
      </c>
    </row>
    <row r="15" s="1" customFormat="1" ht="67.5" spans="1:15">
      <c r="A15" s="10">
        <v>8</v>
      </c>
      <c r="B15" s="14" t="s">
        <v>60</v>
      </c>
      <c r="C15" s="15" t="s">
        <v>41</v>
      </c>
      <c r="D15" s="15" t="s">
        <v>21</v>
      </c>
      <c r="E15" s="14" t="s">
        <v>61</v>
      </c>
      <c r="F15" s="15" t="s">
        <v>62</v>
      </c>
      <c r="G15" s="15">
        <v>92300</v>
      </c>
      <c r="H15" s="15">
        <v>5000</v>
      </c>
      <c r="I15" s="14" t="s">
        <v>63</v>
      </c>
      <c r="J15" s="15" t="s">
        <v>25</v>
      </c>
      <c r="K15" s="15">
        <v>12</v>
      </c>
      <c r="L15" s="14" t="s">
        <v>64</v>
      </c>
      <c r="M15" s="24" t="str">
        <f ca="1">IFERROR(VLOOKUP(B15,'[1]2017市级重点项目（详表）'!$B$7:$AM$783,35,0),"")</f>
        <v>福清市</v>
      </c>
      <c r="N15" s="24" t="s">
        <v>27</v>
      </c>
      <c r="O15" s="22" t="s">
        <v>28</v>
      </c>
    </row>
    <row r="16" s="1" customFormat="1" ht="303.75" spans="1:15">
      <c r="A16" s="13">
        <v>9</v>
      </c>
      <c r="B16" s="14" t="s">
        <v>65</v>
      </c>
      <c r="C16" s="15" t="s">
        <v>41</v>
      </c>
      <c r="D16" s="15" t="s">
        <v>21</v>
      </c>
      <c r="E16" s="14" t="s">
        <v>66</v>
      </c>
      <c r="F16" s="15" t="s">
        <v>67</v>
      </c>
      <c r="G16" s="15">
        <v>707900</v>
      </c>
      <c r="H16" s="15">
        <v>85100</v>
      </c>
      <c r="I16" s="14" t="s">
        <v>68</v>
      </c>
      <c r="J16" s="15" t="s">
        <v>25</v>
      </c>
      <c r="K16" s="15" t="s">
        <v>25</v>
      </c>
      <c r="L16" s="14" t="s">
        <v>69</v>
      </c>
      <c r="M16" s="24" t="str">
        <f ca="1">IFERROR(VLOOKUP(B16,'[1]2017市级重点项目（详表）'!$B$7:$AM$783,35,0),"")</f>
        <v>福清市</v>
      </c>
      <c r="N16" s="24" t="s">
        <v>27</v>
      </c>
      <c r="O16" s="22" t="s">
        <v>28</v>
      </c>
    </row>
    <row r="17" s="1" customFormat="1" ht="101.25" spans="1:15">
      <c r="A17" s="10">
        <v>10</v>
      </c>
      <c r="B17" s="14" t="s">
        <v>70</v>
      </c>
      <c r="C17" s="15" t="s">
        <v>41</v>
      </c>
      <c r="D17" s="15" t="s">
        <v>21</v>
      </c>
      <c r="E17" s="14" t="s">
        <v>71</v>
      </c>
      <c r="F17" s="15" t="s">
        <v>72</v>
      </c>
      <c r="G17" s="15">
        <v>375600</v>
      </c>
      <c r="H17" s="15">
        <v>20000</v>
      </c>
      <c r="I17" s="14" t="s">
        <v>73</v>
      </c>
      <c r="J17" s="15" t="s">
        <v>25</v>
      </c>
      <c r="K17" s="15">
        <v>6</v>
      </c>
      <c r="L17" s="14" t="s">
        <v>74</v>
      </c>
      <c r="M17" s="24" t="str">
        <f ca="1">IFERROR(VLOOKUP(B17,'[1]2017市级重点项目（详表）'!$B$7:$AM$783,35,0),"")</f>
        <v>福清市</v>
      </c>
      <c r="N17" s="24" t="s">
        <v>27</v>
      </c>
      <c r="O17" s="22" t="s">
        <v>28</v>
      </c>
    </row>
    <row r="18" s="1" customFormat="1" ht="90" spans="1:15">
      <c r="A18" s="13">
        <v>11</v>
      </c>
      <c r="B18" s="14" t="s">
        <v>75</v>
      </c>
      <c r="C18" s="15" t="s">
        <v>41</v>
      </c>
      <c r="D18" s="15" t="s">
        <v>76</v>
      </c>
      <c r="E18" s="14" t="s">
        <v>77</v>
      </c>
      <c r="F18" s="15" t="s">
        <v>67</v>
      </c>
      <c r="G18" s="15">
        <v>161000</v>
      </c>
      <c r="H18" s="15">
        <v>50000</v>
      </c>
      <c r="I18" s="14" t="s">
        <v>78</v>
      </c>
      <c r="J18" s="15" t="s">
        <v>25</v>
      </c>
      <c r="K18" s="15" t="s">
        <v>25</v>
      </c>
      <c r="L18" s="14" t="s">
        <v>79</v>
      </c>
      <c r="M18" s="24" t="str">
        <f ca="1">IFERROR(VLOOKUP(B18,'[1]2017市级重点项目（详表）'!$B$7:$AM$783,35,0),"")</f>
        <v>长乐市</v>
      </c>
      <c r="N18" s="24" t="s">
        <v>27</v>
      </c>
      <c r="O18" s="22" t="s">
        <v>28</v>
      </c>
    </row>
    <row r="19" s="1" customFormat="1" ht="112.5" spans="1:15">
      <c r="A19" s="10">
        <v>12</v>
      </c>
      <c r="B19" s="14" t="s">
        <v>80</v>
      </c>
      <c r="C19" s="15" t="s">
        <v>41</v>
      </c>
      <c r="D19" s="15" t="s">
        <v>21</v>
      </c>
      <c r="E19" s="14" t="s">
        <v>81</v>
      </c>
      <c r="F19" s="15" t="s">
        <v>23</v>
      </c>
      <c r="G19" s="15">
        <v>400000</v>
      </c>
      <c r="H19" s="15">
        <v>30000</v>
      </c>
      <c r="I19" s="14" t="s">
        <v>82</v>
      </c>
      <c r="J19" s="15" t="s">
        <v>25</v>
      </c>
      <c r="K19" s="15" t="s">
        <v>25</v>
      </c>
      <c r="L19" s="14" t="s">
        <v>83</v>
      </c>
      <c r="M19" s="24" t="str">
        <f ca="1">IFERROR(VLOOKUP(B19,'[1]2017市级重点项目（详表）'!$B$7:$AM$783,35,0),"")</f>
        <v>福清市</v>
      </c>
      <c r="N19" s="24" t="s">
        <v>27</v>
      </c>
      <c r="O19" s="22" t="s">
        <v>28</v>
      </c>
    </row>
    <row r="20" s="1" customFormat="1" ht="67.5" spans="1:15">
      <c r="A20" s="13">
        <v>13</v>
      </c>
      <c r="B20" s="14" t="s">
        <v>84</v>
      </c>
      <c r="C20" s="15" t="s">
        <v>85</v>
      </c>
      <c r="D20" s="15" t="s">
        <v>21</v>
      </c>
      <c r="E20" s="14" t="s">
        <v>86</v>
      </c>
      <c r="F20" s="15" t="s">
        <v>37</v>
      </c>
      <c r="G20" s="15">
        <v>52763</v>
      </c>
      <c r="H20" s="15">
        <v>11000</v>
      </c>
      <c r="I20" s="14" t="s">
        <v>87</v>
      </c>
      <c r="J20" s="15" t="s">
        <v>25</v>
      </c>
      <c r="K20" s="15" t="s">
        <v>25</v>
      </c>
      <c r="L20" s="14" t="s">
        <v>88</v>
      </c>
      <c r="M20" s="24" t="str">
        <f ca="1">IFERROR(VLOOKUP(B20,'[1]2017市级重点项目（详表）'!$B$7:$AM$783,35,0),"")</f>
        <v>福清市</v>
      </c>
      <c r="N20" s="24" t="s">
        <v>27</v>
      </c>
      <c r="O20" s="22" t="s">
        <v>28</v>
      </c>
    </row>
    <row r="21" s="1" customFormat="1" ht="67.5" spans="1:15">
      <c r="A21" s="10">
        <v>14</v>
      </c>
      <c r="B21" s="14" t="s">
        <v>89</v>
      </c>
      <c r="C21" s="15" t="s">
        <v>85</v>
      </c>
      <c r="D21" s="15" t="s">
        <v>30</v>
      </c>
      <c r="E21" s="14" t="s">
        <v>90</v>
      </c>
      <c r="F21" s="15" t="s">
        <v>37</v>
      </c>
      <c r="G21" s="15">
        <v>85480</v>
      </c>
      <c r="H21" s="15">
        <v>20000</v>
      </c>
      <c r="I21" s="14" t="s">
        <v>91</v>
      </c>
      <c r="J21" s="15" t="s">
        <v>25</v>
      </c>
      <c r="K21" s="15">
        <v>12</v>
      </c>
      <c r="L21" s="14" t="s">
        <v>92</v>
      </c>
      <c r="M21" s="24" t="str">
        <f ca="1">IFERROR(VLOOKUP(B21,'[1]2017市级重点项目（详表）'!$B$7:$AM$783,35,0),"")</f>
        <v/>
      </c>
      <c r="N21" s="24" t="s">
        <v>27</v>
      </c>
      <c r="O21" s="22" t="s">
        <v>28</v>
      </c>
    </row>
    <row r="22" s="1" customFormat="1" ht="112.5" spans="1:15">
      <c r="A22" s="13">
        <v>15</v>
      </c>
      <c r="B22" s="14" t="s">
        <v>93</v>
      </c>
      <c r="C22" s="15" t="s">
        <v>94</v>
      </c>
      <c r="D22" s="15" t="s">
        <v>52</v>
      </c>
      <c r="E22" s="14" t="s">
        <v>95</v>
      </c>
      <c r="F22" s="15" t="s">
        <v>96</v>
      </c>
      <c r="G22" s="15">
        <v>3677800</v>
      </c>
      <c r="H22" s="15">
        <v>30000</v>
      </c>
      <c r="I22" s="14" t="s">
        <v>97</v>
      </c>
      <c r="J22" s="15" t="s">
        <v>25</v>
      </c>
      <c r="K22" s="15">
        <v>1</v>
      </c>
      <c r="L22" s="14" t="s">
        <v>98</v>
      </c>
      <c r="M22" s="24" t="str">
        <f ca="1">IFERROR(VLOOKUP(B22,'[1]2017市级重点项目（详表）'!$B$7:$AM$783,35,0),"")</f>
        <v>地铁公司</v>
      </c>
      <c r="N22" s="24" t="s">
        <v>27</v>
      </c>
      <c r="O22" s="22" t="s">
        <v>28</v>
      </c>
    </row>
    <row r="23" s="1" customFormat="1" ht="123.75" spans="1:15">
      <c r="A23" s="10">
        <v>16</v>
      </c>
      <c r="B23" s="14" t="s">
        <v>99</v>
      </c>
      <c r="C23" s="15" t="s">
        <v>94</v>
      </c>
      <c r="D23" s="15" t="s">
        <v>52</v>
      </c>
      <c r="E23" s="14" t="s">
        <v>100</v>
      </c>
      <c r="F23" s="15" t="s">
        <v>101</v>
      </c>
      <c r="G23" s="15">
        <v>1962200</v>
      </c>
      <c r="H23" s="15">
        <v>350000</v>
      </c>
      <c r="I23" s="14" t="s">
        <v>102</v>
      </c>
      <c r="J23" s="15" t="s">
        <v>25</v>
      </c>
      <c r="K23" s="15" t="s">
        <v>25</v>
      </c>
      <c r="L23" s="14" t="s">
        <v>98</v>
      </c>
      <c r="M23" s="24" t="str">
        <f ca="1">IFERROR(VLOOKUP(B23,'[1]2017市级重点项目（详表）'!$B$7:$AM$783,35,0),"")</f>
        <v>地铁公司</v>
      </c>
      <c r="N23" s="24" t="s">
        <v>27</v>
      </c>
      <c r="O23" s="22" t="s">
        <v>28</v>
      </c>
    </row>
    <row r="24" s="1" customFormat="1" ht="56.25" spans="1:15">
      <c r="A24" s="10">
        <v>17</v>
      </c>
      <c r="B24" s="14" t="s">
        <v>103</v>
      </c>
      <c r="C24" s="15" t="s">
        <v>94</v>
      </c>
      <c r="D24" s="15" t="s">
        <v>30</v>
      </c>
      <c r="E24" s="14" t="s">
        <v>104</v>
      </c>
      <c r="F24" s="15" t="s">
        <v>105</v>
      </c>
      <c r="G24" s="15">
        <v>180000</v>
      </c>
      <c r="H24" s="15">
        <v>20000</v>
      </c>
      <c r="I24" s="14" t="s">
        <v>106</v>
      </c>
      <c r="J24" s="15" t="s">
        <v>25</v>
      </c>
      <c r="K24" s="15" t="s">
        <v>25</v>
      </c>
      <c r="L24" s="14" t="s">
        <v>107</v>
      </c>
      <c r="M24" s="24" t="str">
        <f ca="1">IFERROR(VLOOKUP(B24,'[1]2017市级重点项目（详表）'!$B$7:$AM$783,35,0),"")</f>
        <v>闽侯县</v>
      </c>
      <c r="N24" s="24" t="s">
        <v>27</v>
      </c>
      <c r="O24" s="22" t="s">
        <v>28</v>
      </c>
    </row>
    <row r="25" s="1" customFormat="1" ht="135" spans="1:15">
      <c r="A25" s="13">
        <v>18</v>
      </c>
      <c r="B25" s="14" t="s">
        <v>108</v>
      </c>
      <c r="C25" s="15" t="s">
        <v>94</v>
      </c>
      <c r="D25" s="15" t="s">
        <v>109</v>
      </c>
      <c r="E25" s="14" t="s">
        <v>110</v>
      </c>
      <c r="F25" s="15" t="s">
        <v>111</v>
      </c>
      <c r="G25" s="15">
        <v>205237</v>
      </c>
      <c r="H25" s="15">
        <v>25000</v>
      </c>
      <c r="I25" s="14" t="s">
        <v>112</v>
      </c>
      <c r="J25" s="15" t="s">
        <v>25</v>
      </c>
      <c r="K25" s="15" t="s">
        <v>25</v>
      </c>
      <c r="L25" s="14" t="s">
        <v>113</v>
      </c>
      <c r="M25" s="24" t="str">
        <f ca="1">IFERROR(VLOOKUP(B25,'[1]2017市级重点项目（详表）'!$B$7:$AM$783,35,0),"")</f>
        <v>永泰县</v>
      </c>
      <c r="N25" s="24" t="s">
        <v>27</v>
      </c>
      <c r="O25" s="22" t="s">
        <v>28</v>
      </c>
    </row>
    <row r="26" s="1" customFormat="1" ht="90" spans="1:15">
      <c r="A26" s="10">
        <v>19</v>
      </c>
      <c r="B26" s="14" t="s">
        <v>114</v>
      </c>
      <c r="C26" s="15" t="s">
        <v>94</v>
      </c>
      <c r="D26" s="15" t="s">
        <v>52</v>
      </c>
      <c r="E26" s="14" t="s">
        <v>115</v>
      </c>
      <c r="F26" s="15" t="s">
        <v>67</v>
      </c>
      <c r="G26" s="15">
        <v>352900</v>
      </c>
      <c r="H26" s="15">
        <v>70000</v>
      </c>
      <c r="I26" s="14" t="s">
        <v>116</v>
      </c>
      <c r="J26" s="15" t="s">
        <v>25</v>
      </c>
      <c r="K26" s="15" t="s">
        <v>25</v>
      </c>
      <c r="L26" s="14" t="s">
        <v>117</v>
      </c>
      <c r="M26" s="24" t="str">
        <f ca="1">IFERROR(VLOOKUP(B26,'[1]2017市级重点项目（详表）'!$B$7:$AM$783,35,0),"")</f>
        <v>市建委</v>
      </c>
      <c r="N26" s="24" t="s">
        <v>27</v>
      </c>
      <c r="O26" s="22" t="s">
        <v>28</v>
      </c>
    </row>
    <row r="27" s="1" customFormat="1" ht="45" spans="1:15">
      <c r="A27" s="13">
        <v>20</v>
      </c>
      <c r="B27" s="14" t="s">
        <v>118</v>
      </c>
      <c r="C27" s="15" t="s">
        <v>94</v>
      </c>
      <c r="D27" s="15" t="s">
        <v>119</v>
      </c>
      <c r="E27" s="14" t="s">
        <v>120</v>
      </c>
      <c r="F27" s="15" t="s">
        <v>37</v>
      </c>
      <c r="G27" s="15">
        <v>60000</v>
      </c>
      <c r="H27" s="15">
        <v>10500</v>
      </c>
      <c r="I27" s="14" t="s">
        <v>121</v>
      </c>
      <c r="J27" s="15" t="s">
        <v>25</v>
      </c>
      <c r="K27" s="15">
        <v>12</v>
      </c>
      <c r="L27" s="14" t="s">
        <v>122</v>
      </c>
      <c r="M27" s="24" t="str">
        <f ca="1">IFERROR(VLOOKUP(B27,'[1]2017市级重点项目（详表）'!$B$7:$AM$783,35,0),"")</f>
        <v>鼓楼区</v>
      </c>
      <c r="N27" s="24" t="s">
        <v>27</v>
      </c>
      <c r="O27" s="22" t="s">
        <v>28</v>
      </c>
    </row>
    <row r="28" s="1" customFormat="1" ht="33.75" spans="1:15">
      <c r="A28" s="10">
        <v>21</v>
      </c>
      <c r="B28" s="14" t="s">
        <v>123</v>
      </c>
      <c r="C28" s="15" t="s">
        <v>94</v>
      </c>
      <c r="D28" s="15" t="s">
        <v>124</v>
      </c>
      <c r="E28" s="14" t="s">
        <v>125</v>
      </c>
      <c r="F28" s="15" t="s">
        <v>32</v>
      </c>
      <c r="G28" s="15">
        <v>220000</v>
      </c>
      <c r="H28" s="15">
        <v>120000</v>
      </c>
      <c r="I28" s="14" t="s">
        <v>126</v>
      </c>
      <c r="J28" s="15" t="s">
        <v>25</v>
      </c>
      <c r="K28" s="15">
        <v>12</v>
      </c>
      <c r="L28" s="14" t="s">
        <v>127</v>
      </c>
      <c r="M28" s="24" t="str">
        <f ca="1">IFERROR(VLOOKUP(B28,'[1]2017市级重点项目（详表）'!$B$7:$AM$783,35,0),"")</f>
        <v>台江区</v>
      </c>
      <c r="N28" s="24" t="s">
        <v>27</v>
      </c>
      <c r="O28" s="22" t="s">
        <v>28</v>
      </c>
    </row>
    <row r="29" s="1" customFormat="1" ht="112.5" spans="1:15">
      <c r="A29" s="13">
        <v>22</v>
      </c>
      <c r="B29" s="14" t="s">
        <v>128</v>
      </c>
      <c r="C29" s="15" t="s">
        <v>94</v>
      </c>
      <c r="D29" s="15" t="s">
        <v>129</v>
      </c>
      <c r="E29" s="14" t="s">
        <v>130</v>
      </c>
      <c r="F29" s="15" t="s">
        <v>96</v>
      </c>
      <c r="G29" s="15">
        <v>295000</v>
      </c>
      <c r="H29" s="15">
        <v>36000</v>
      </c>
      <c r="I29" s="14" t="s">
        <v>131</v>
      </c>
      <c r="J29" s="15" t="s">
        <v>25</v>
      </c>
      <c r="K29" s="15">
        <v>12</v>
      </c>
      <c r="L29" s="14" t="s">
        <v>132</v>
      </c>
      <c r="M29" s="24" t="str">
        <f ca="1">IFERROR(VLOOKUP(B29,'[1]2017市级重点项目（详表）'!$B$7:$AM$783,35,0),"")</f>
        <v>闽清县</v>
      </c>
      <c r="N29" s="24" t="s">
        <v>27</v>
      </c>
      <c r="O29" s="22" t="s">
        <v>28</v>
      </c>
    </row>
    <row r="30" s="1" customFormat="1" ht="168.75" spans="1:15">
      <c r="A30" s="10">
        <v>23</v>
      </c>
      <c r="B30" s="14" t="s">
        <v>133</v>
      </c>
      <c r="C30" s="15" t="s">
        <v>94</v>
      </c>
      <c r="D30" s="15" t="s">
        <v>129</v>
      </c>
      <c r="E30" s="14" t="s">
        <v>134</v>
      </c>
      <c r="F30" s="15" t="s">
        <v>72</v>
      </c>
      <c r="G30" s="15">
        <v>60000</v>
      </c>
      <c r="H30" s="15">
        <v>7000</v>
      </c>
      <c r="I30" s="14" t="s">
        <v>135</v>
      </c>
      <c r="J30" s="15" t="s">
        <v>25</v>
      </c>
      <c r="K30" s="15" t="s">
        <v>25</v>
      </c>
      <c r="L30" s="14" t="s">
        <v>136</v>
      </c>
      <c r="M30" s="24" t="str">
        <f ca="1">IFERROR(VLOOKUP(B30,'[1]2017市级重点项目（详表）'!$B$7:$AM$783,35,0),"")</f>
        <v>闽清县</v>
      </c>
      <c r="N30" s="24" t="s">
        <v>27</v>
      </c>
      <c r="O30" s="22" t="s">
        <v>28</v>
      </c>
    </row>
    <row r="31" s="1" customFormat="1" ht="78.75" spans="1:15">
      <c r="A31" s="13">
        <v>24</v>
      </c>
      <c r="B31" s="14" t="s">
        <v>137</v>
      </c>
      <c r="C31" s="15" t="s">
        <v>138</v>
      </c>
      <c r="D31" s="15" t="s">
        <v>21</v>
      </c>
      <c r="E31" s="14" t="s">
        <v>139</v>
      </c>
      <c r="F31" s="15" t="s">
        <v>23</v>
      </c>
      <c r="G31" s="15">
        <v>3000000</v>
      </c>
      <c r="H31" s="15">
        <v>720000</v>
      </c>
      <c r="I31" s="14" t="s">
        <v>140</v>
      </c>
      <c r="J31" s="15" t="s">
        <v>25</v>
      </c>
      <c r="K31" s="15">
        <v>6</v>
      </c>
      <c r="L31" s="14" t="s">
        <v>141</v>
      </c>
      <c r="M31" s="24" t="str">
        <f ca="1">IFERROR(VLOOKUP(B31,'[1]2017市级重点项目（详表）'!$B$7:$AM$783,35,0),"")</f>
        <v>福清市</v>
      </c>
      <c r="N31" s="24" t="s">
        <v>27</v>
      </c>
      <c r="O31" s="22" t="s">
        <v>28</v>
      </c>
    </row>
    <row r="32" s="1" customFormat="1" ht="78.75" spans="1:15">
      <c r="A32" s="10">
        <v>25</v>
      </c>
      <c r="B32" s="14" t="s">
        <v>142</v>
      </c>
      <c r="C32" s="15" t="s">
        <v>138</v>
      </c>
      <c r="D32" s="15" t="s">
        <v>143</v>
      </c>
      <c r="E32" s="14" t="s">
        <v>144</v>
      </c>
      <c r="F32" s="15" t="s">
        <v>145</v>
      </c>
      <c r="G32" s="15">
        <v>911137</v>
      </c>
      <c r="H32" s="15">
        <v>120000</v>
      </c>
      <c r="I32" s="14" t="s">
        <v>146</v>
      </c>
      <c r="J32" s="15" t="s">
        <v>25</v>
      </c>
      <c r="K32" s="15">
        <v>12</v>
      </c>
      <c r="L32" s="14" t="s">
        <v>147</v>
      </c>
      <c r="M32" s="24" t="str">
        <f ca="1">IFERROR(VLOOKUP(B32,'[1]2017市级重点项目（详表）'!$B$7:$AM$783,35,0),"")</f>
        <v>连江县</v>
      </c>
      <c r="N32" s="24" t="s">
        <v>27</v>
      </c>
      <c r="O32" s="22" t="s">
        <v>28</v>
      </c>
    </row>
    <row r="33" s="1" customFormat="1" ht="33.75" spans="1:15">
      <c r="A33" s="13">
        <v>26</v>
      </c>
      <c r="B33" s="14" t="s">
        <v>148</v>
      </c>
      <c r="C33" s="15" t="s">
        <v>138</v>
      </c>
      <c r="D33" s="15" t="s">
        <v>143</v>
      </c>
      <c r="E33" s="14" t="s">
        <v>149</v>
      </c>
      <c r="F33" s="15" t="s">
        <v>32</v>
      </c>
      <c r="G33" s="15">
        <v>260000</v>
      </c>
      <c r="H33" s="15">
        <v>60000</v>
      </c>
      <c r="I33" s="14" t="s">
        <v>150</v>
      </c>
      <c r="J33" s="15" t="s">
        <v>25</v>
      </c>
      <c r="K33" s="15">
        <v>8</v>
      </c>
      <c r="L33" s="14" t="s">
        <v>151</v>
      </c>
      <c r="M33" s="24" t="str">
        <f ca="1">IFERROR(VLOOKUP(B33,'[1]2017市级重点项目（详表）'!$B$7:$AM$783,35,0),"")</f>
        <v>连江县</v>
      </c>
      <c r="N33" s="24" t="s">
        <v>27</v>
      </c>
      <c r="O33" s="22" t="s">
        <v>28</v>
      </c>
    </row>
    <row r="34" s="1" customFormat="1" ht="67.5" spans="1:15">
      <c r="A34" s="10">
        <v>27</v>
      </c>
      <c r="B34" s="14" t="s">
        <v>152</v>
      </c>
      <c r="C34" s="15" t="s">
        <v>138</v>
      </c>
      <c r="D34" s="15" t="s">
        <v>21</v>
      </c>
      <c r="E34" s="14" t="s">
        <v>153</v>
      </c>
      <c r="F34" s="15" t="s">
        <v>154</v>
      </c>
      <c r="G34" s="15">
        <v>579500</v>
      </c>
      <c r="H34" s="15">
        <v>20000</v>
      </c>
      <c r="I34" s="14" t="s">
        <v>155</v>
      </c>
      <c r="J34" s="15" t="s">
        <v>25</v>
      </c>
      <c r="K34" s="15">
        <v>6</v>
      </c>
      <c r="L34" s="14" t="s">
        <v>156</v>
      </c>
      <c r="M34" s="24" t="str">
        <f ca="1">IFERROR(VLOOKUP(B34,'[1]2017市级重点项目（详表）'!$B$7:$AM$783,35,0),"")</f>
        <v>福清市</v>
      </c>
      <c r="N34" s="24" t="s">
        <v>27</v>
      </c>
      <c r="O34" s="22" t="s">
        <v>28</v>
      </c>
    </row>
    <row r="35" s="1" customFormat="1" ht="78.75" spans="1:15">
      <c r="A35" s="13">
        <v>28</v>
      </c>
      <c r="B35" s="14" t="s">
        <v>157</v>
      </c>
      <c r="C35" s="15" t="s">
        <v>138</v>
      </c>
      <c r="D35" s="15" t="s">
        <v>21</v>
      </c>
      <c r="E35" s="14" t="s">
        <v>158</v>
      </c>
      <c r="F35" s="15" t="s">
        <v>23</v>
      </c>
      <c r="G35" s="15">
        <v>125000</v>
      </c>
      <c r="H35" s="15">
        <v>10000</v>
      </c>
      <c r="I35" s="14" t="s">
        <v>159</v>
      </c>
      <c r="J35" s="15" t="s">
        <v>25</v>
      </c>
      <c r="K35" s="15">
        <v>12</v>
      </c>
      <c r="L35" s="14" t="s">
        <v>160</v>
      </c>
      <c r="M35" s="24" t="str">
        <f ca="1">IFERROR(VLOOKUP(B35,'[1]2017市级重点项目（详表）'!$B$7:$AM$783,35,0),"")</f>
        <v>福清市</v>
      </c>
      <c r="N35" s="24" t="s">
        <v>27</v>
      </c>
      <c r="O35" s="22" t="s">
        <v>28</v>
      </c>
    </row>
    <row r="36" s="1" customFormat="1" ht="67.5" spans="1:15">
      <c r="A36" s="10">
        <v>29</v>
      </c>
      <c r="B36" s="14" t="s">
        <v>161</v>
      </c>
      <c r="C36" s="15" t="s">
        <v>138</v>
      </c>
      <c r="D36" s="15" t="s">
        <v>30</v>
      </c>
      <c r="E36" s="14" t="s">
        <v>162</v>
      </c>
      <c r="F36" s="15" t="s">
        <v>163</v>
      </c>
      <c r="G36" s="15">
        <v>39590</v>
      </c>
      <c r="H36" s="15">
        <v>5000</v>
      </c>
      <c r="I36" s="14" t="s">
        <v>164</v>
      </c>
      <c r="J36" s="15" t="s">
        <v>25</v>
      </c>
      <c r="K36" s="15">
        <v>12</v>
      </c>
      <c r="L36" s="14" t="s">
        <v>165</v>
      </c>
      <c r="M36" s="24" t="str">
        <f ca="1">IFERROR(VLOOKUP(B36,'[1]2017市级重点项目（详表）'!$B$7:$AM$783,35,0),"")</f>
        <v>闽侯县</v>
      </c>
      <c r="N36" s="24" t="s">
        <v>27</v>
      </c>
      <c r="O36" s="22" t="s">
        <v>28</v>
      </c>
    </row>
    <row r="37" s="1" customFormat="1" ht="45" spans="1:15">
      <c r="A37" s="13">
        <v>30</v>
      </c>
      <c r="B37" s="14" t="s">
        <v>166</v>
      </c>
      <c r="C37" s="15" t="s">
        <v>138</v>
      </c>
      <c r="D37" s="15" t="s">
        <v>76</v>
      </c>
      <c r="E37" s="14" t="s">
        <v>167</v>
      </c>
      <c r="F37" s="15" t="s">
        <v>67</v>
      </c>
      <c r="G37" s="15">
        <v>260000</v>
      </c>
      <c r="H37" s="15">
        <v>100000</v>
      </c>
      <c r="I37" s="14" t="s">
        <v>168</v>
      </c>
      <c r="J37" s="15" t="s">
        <v>25</v>
      </c>
      <c r="K37" s="15" t="s">
        <v>25</v>
      </c>
      <c r="L37" s="14" t="s">
        <v>169</v>
      </c>
      <c r="M37" s="24" t="str">
        <f ca="1">IFERROR(VLOOKUP(B37,'[1]2017市级重点项目（详表）'!$B$7:$AM$783,35,0),"")</f>
        <v>长乐市</v>
      </c>
      <c r="N37" s="24" t="s">
        <v>27</v>
      </c>
      <c r="O37" s="22" t="s">
        <v>28</v>
      </c>
    </row>
    <row r="38" s="1" customFormat="1" ht="146.25" spans="1:15">
      <c r="A38" s="10">
        <v>31</v>
      </c>
      <c r="B38" s="14" t="s">
        <v>170</v>
      </c>
      <c r="C38" s="15" t="s">
        <v>138</v>
      </c>
      <c r="D38" s="15" t="s">
        <v>30</v>
      </c>
      <c r="E38" s="14" t="s">
        <v>171</v>
      </c>
      <c r="F38" s="15" t="s">
        <v>32</v>
      </c>
      <c r="G38" s="15">
        <v>80722</v>
      </c>
      <c r="H38" s="15">
        <v>8000</v>
      </c>
      <c r="I38" s="14" t="s">
        <v>172</v>
      </c>
      <c r="J38" s="15" t="s">
        <v>25</v>
      </c>
      <c r="K38" s="15">
        <v>12</v>
      </c>
      <c r="L38" s="14" t="s">
        <v>173</v>
      </c>
      <c r="M38" s="24" t="str">
        <f ca="1">IFERROR(VLOOKUP(B38,'[1]2017市级重点项目（详表）'!$B$7:$AM$783,35,0),"")</f>
        <v>闽侯县</v>
      </c>
      <c r="N38" s="24" t="s">
        <v>27</v>
      </c>
      <c r="O38" s="22" t="s">
        <v>28</v>
      </c>
    </row>
    <row r="39" s="1" customFormat="1" ht="56.25" spans="1:15">
      <c r="A39" s="13">
        <v>32</v>
      </c>
      <c r="B39" s="14" t="s">
        <v>174</v>
      </c>
      <c r="C39" s="15" t="s">
        <v>138</v>
      </c>
      <c r="D39" s="15" t="s">
        <v>76</v>
      </c>
      <c r="E39" s="14" t="s">
        <v>175</v>
      </c>
      <c r="F39" s="15" t="s">
        <v>176</v>
      </c>
      <c r="G39" s="15">
        <v>688000</v>
      </c>
      <c r="H39" s="15">
        <v>90000</v>
      </c>
      <c r="I39" s="14" t="s">
        <v>177</v>
      </c>
      <c r="J39" s="15" t="s">
        <v>25</v>
      </c>
      <c r="K39" s="15">
        <v>6</v>
      </c>
      <c r="L39" s="14" t="s">
        <v>178</v>
      </c>
      <c r="M39" s="24" t="str">
        <f ca="1">IFERROR(VLOOKUP(B39,'[1]2017市级重点项目（详表）'!$B$7:$AM$783,35,0),"")</f>
        <v>长乐市</v>
      </c>
      <c r="N39" s="24" t="s">
        <v>27</v>
      </c>
      <c r="O39" s="22" t="s">
        <v>28</v>
      </c>
    </row>
    <row r="40" s="1" customFormat="1" ht="157.5" spans="1:15">
      <c r="A40" s="10">
        <v>33</v>
      </c>
      <c r="B40" s="14" t="s">
        <v>179</v>
      </c>
      <c r="C40" s="15" t="s">
        <v>138</v>
      </c>
      <c r="D40" s="15" t="s">
        <v>76</v>
      </c>
      <c r="E40" s="14" t="s">
        <v>180</v>
      </c>
      <c r="F40" s="15" t="s">
        <v>111</v>
      </c>
      <c r="G40" s="15">
        <v>447800</v>
      </c>
      <c r="H40" s="15">
        <v>50000</v>
      </c>
      <c r="I40" s="14" t="s">
        <v>181</v>
      </c>
      <c r="J40" s="15" t="s">
        <v>25</v>
      </c>
      <c r="K40" s="15" t="s">
        <v>25</v>
      </c>
      <c r="L40" s="14" t="s">
        <v>182</v>
      </c>
      <c r="M40" s="24" t="str">
        <f ca="1">IFERROR(VLOOKUP(B40,'[1]2017市级重点项目（详表）'!$B$7:$AM$783,35,0),"")</f>
        <v>长乐市</v>
      </c>
      <c r="N40" s="24" t="s">
        <v>27</v>
      </c>
      <c r="O40" s="22" t="s">
        <v>28</v>
      </c>
    </row>
    <row r="41" s="1" customFormat="1" ht="45" spans="1:15">
      <c r="A41" s="13">
        <v>34</v>
      </c>
      <c r="B41" s="14" t="s">
        <v>183</v>
      </c>
      <c r="C41" s="15" t="s">
        <v>138</v>
      </c>
      <c r="D41" s="15" t="s">
        <v>184</v>
      </c>
      <c r="E41" s="14" t="s">
        <v>185</v>
      </c>
      <c r="F41" s="15" t="s">
        <v>23</v>
      </c>
      <c r="G41" s="15">
        <v>84400</v>
      </c>
      <c r="H41" s="15">
        <v>10000</v>
      </c>
      <c r="I41" s="14" t="s">
        <v>186</v>
      </c>
      <c r="J41" s="15" t="s">
        <v>25</v>
      </c>
      <c r="K41" s="15" t="s">
        <v>25</v>
      </c>
      <c r="L41" s="14" t="s">
        <v>187</v>
      </c>
      <c r="M41" s="24" t="str">
        <f ca="1">IFERROR(VLOOKUP(B41,'[1]2017市级重点项目（详表）'!$B$7:$AM$783,35,0),"")</f>
        <v>罗源县</v>
      </c>
      <c r="N41" s="24" t="s">
        <v>27</v>
      </c>
      <c r="O41" s="22" t="s">
        <v>28</v>
      </c>
    </row>
    <row r="42" s="1" customFormat="1" ht="56.25" spans="1:15">
      <c r="A42" s="10">
        <v>35</v>
      </c>
      <c r="B42" s="14" t="s">
        <v>188</v>
      </c>
      <c r="C42" s="15" t="s">
        <v>138</v>
      </c>
      <c r="D42" s="15" t="s">
        <v>21</v>
      </c>
      <c r="E42" s="14" t="s">
        <v>189</v>
      </c>
      <c r="F42" s="15" t="s">
        <v>62</v>
      </c>
      <c r="G42" s="15">
        <v>146000</v>
      </c>
      <c r="H42" s="15">
        <v>10000</v>
      </c>
      <c r="I42" s="14" t="s">
        <v>190</v>
      </c>
      <c r="J42" s="15" t="s">
        <v>25</v>
      </c>
      <c r="K42" s="15">
        <v>12</v>
      </c>
      <c r="L42" s="14" t="s">
        <v>191</v>
      </c>
      <c r="M42" s="24" t="str">
        <f ca="1">IFERROR(VLOOKUP(B42,'[1]2017市级重点项目（详表）'!$B$7:$AM$783,35,0),"")</f>
        <v>福清市</v>
      </c>
      <c r="N42" s="24" t="s">
        <v>27</v>
      </c>
      <c r="O42" s="22" t="s">
        <v>28</v>
      </c>
    </row>
    <row r="43" s="1" customFormat="1" ht="135" spans="1:15">
      <c r="A43" s="13">
        <v>36</v>
      </c>
      <c r="B43" s="14" t="s">
        <v>192</v>
      </c>
      <c r="C43" s="15" t="s">
        <v>138</v>
      </c>
      <c r="D43" s="15" t="s">
        <v>76</v>
      </c>
      <c r="E43" s="14" t="s">
        <v>193</v>
      </c>
      <c r="F43" s="15" t="s">
        <v>72</v>
      </c>
      <c r="G43" s="15">
        <v>300000</v>
      </c>
      <c r="H43" s="15">
        <v>30000</v>
      </c>
      <c r="I43" s="14" t="s">
        <v>194</v>
      </c>
      <c r="J43" s="15" t="s">
        <v>25</v>
      </c>
      <c r="K43" s="15" t="s">
        <v>25</v>
      </c>
      <c r="L43" s="14" t="s">
        <v>195</v>
      </c>
      <c r="M43" s="24" t="s">
        <v>76</v>
      </c>
      <c r="N43" s="24" t="s">
        <v>27</v>
      </c>
      <c r="O43" s="22" t="s">
        <v>28</v>
      </c>
    </row>
    <row r="44" s="1" customFormat="1" ht="90" spans="1:15">
      <c r="A44" s="10">
        <v>37</v>
      </c>
      <c r="B44" s="14" t="s">
        <v>196</v>
      </c>
      <c r="C44" s="15" t="s">
        <v>138</v>
      </c>
      <c r="D44" s="15" t="s">
        <v>21</v>
      </c>
      <c r="E44" s="14" t="s">
        <v>197</v>
      </c>
      <c r="F44" s="15" t="s">
        <v>32</v>
      </c>
      <c r="G44" s="15">
        <v>45000</v>
      </c>
      <c r="H44" s="15">
        <v>10000</v>
      </c>
      <c r="I44" s="14" t="s">
        <v>198</v>
      </c>
      <c r="J44" s="15" t="s">
        <v>25</v>
      </c>
      <c r="K44" s="15">
        <v>12</v>
      </c>
      <c r="L44" s="14" t="s">
        <v>199</v>
      </c>
      <c r="M44" s="24" t="str">
        <f ca="1">IFERROR(VLOOKUP(B44,'[1]2017市级重点项目（详表）'!$B$7:$AM$783,35,0),"")</f>
        <v>福清市</v>
      </c>
      <c r="N44" s="24" t="s">
        <v>27</v>
      </c>
      <c r="O44" s="22" t="s">
        <v>28</v>
      </c>
    </row>
    <row r="45" s="1" customFormat="1" ht="56.25" spans="1:15">
      <c r="A45" s="13">
        <v>38</v>
      </c>
      <c r="B45" s="14" t="s">
        <v>200</v>
      </c>
      <c r="C45" s="15" t="s">
        <v>138</v>
      </c>
      <c r="D45" s="15" t="s">
        <v>21</v>
      </c>
      <c r="E45" s="14" t="s">
        <v>201</v>
      </c>
      <c r="F45" s="15" t="s">
        <v>32</v>
      </c>
      <c r="G45" s="15">
        <v>216200</v>
      </c>
      <c r="H45" s="15">
        <v>20000</v>
      </c>
      <c r="I45" s="14" t="s">
        <v>202</v>
      </c>
      <c r="J45" s="15" t="s">
        <v>25</v>
      </c>
      <c r="K45" s="15">
        <v>10</v>
      </c>
      <c r="L45" s="14" t="s">
        <v>203</v>
      </c>
      <c r="M45" s="24" t="str">
        <f ca="1">IFERROR(VLOOKUP(B45,'[1]2017市级重点项目（详表）'!$B$7:$AM$783,35,0),"")</f>
        <v>福清市</v>
      </c>
      <c r="N45" s="24" t="s">
        <v>27</v>
      </c>
      <c r="O45" s="22" t="s">
        <v>28</v>
      </c>
    </row>
    <row r="46" s="1" customFormat="1" ht="45" spans="1:15">
      <c r="A46" s="10">
        <v>39</v>
      </c>
      <c r="B46" s="14" t="s">
        <v>204</v>
      </c>
      <c r="C46" s="15" t="s">
        <v>138</v>
      </c>
      <c r="D46" s="15" t="s">
        <v>76</v>
      </c>
      <c r="E46" s="14" t="s">
        <v>205</v>
      </c>
      <c r="F46" s="15" t="s">
        <v>206</v>
      </c>
      <c r="G46" s="15">
        <v>260000</v>
      </c>
      <c r="H46" s="15">
        <v>30000</v>
      </c>
      <c r="I46" s="14" t="s">
        <v>207</v>
      </c>
      <c r="J46" s="15" t="s">
        <v>25</v>
      </c>
      <c r="K46" s="15">
        <v>12</v>
      </c>
      <c r="L46" s="14" t="s">
        <v>208</v>
      </c>
      <c r="M46" s="24" t="str">
        <f ca="1">IFERROR(VLOOKUP(B46,'[1]2017市级重点项目（详表）'!$B$7:$AM$783,35,0),"")</f>
        <v>长乐市</v>
      </c>
      <c r="N46" s="24" t="s">
        <v>27</v>
      </c>
      <c r="O46" s="22" t="s">
        <v>28</v>
      </c>
    </row>
    <row r="47" s="1" customFormat="1" ht="112.5" spans="1:15">
      <c r="A47" s="13">
        <v>40</v>
      </c>
      <c r="B47" s="14" t="s">
        <v>209</v>
      </c>
      <c r="C47" s="15" t="s">
        <v>138</v>
      </c>
      <c r="D47" s="15" t="s">
        <v>21</v>
      </c>
      <c r="E47" s="14" t="s">
        <v>210</v>
      </c>
      <c r="F47" s="15" t="s">
        <v>62</v>
      </c>
      <c r="G47" s="15">
        <v>580000</v>
      </c>
      <c r="H47" s="15">
        <v>20000</v>
      </c>
      <c r="I47" s="14" t="s">
        <v>211</v>
      </c>
      <c r="J47" s="15" t="s">
        <v>25</v>
      </c>
      <c r="K47" s="15">
        <v>10</v>
      </c>
      <c r="L47" s="14" t="s">
        <v>212</v>
      </c>
      <c r="M47" s="24" t="str">
        <f ca="1">IFERROR(VLOOKUP(B47,'[1]2017市级重点项目（详表）'!$B$7:$AM$783,35,0),"")</f>
        <v>福清市</v>
      </c>
      <c r="N47" s="24" t="s">
        <v>27</v>
      </c>
      <c r="O47" s="22" t="s">
        <v>28</v>
      </c>
    </row>
    <row r="48" s="1" customFormat="1" ht="225" spans="1:15">
      <c r="A48" s="10">
        <v>41</v>
      </c>
      <c r="B48" s="14" t="s">
        <v>213</v>
      </c>
      <c r="C48" s="15" t="s">
        <v>138</v>
      </c>
      <c r="D48" s="15" t="s">
        <v>129</v>
      </c>
      <c r="E48" s="14" t="s">
        <v>214</v>
      </c>
      <c r="F48" s="15" t="s">
        <v>215</v>
      </c>
      <c r="G48" s="15">
        <v>266000</v>
      </c>
      <c r="H48" s="15">
        <v>8500</v>
      </c>
      <c r="I48" s="14" t="s">
        <v>216</v>
      </c>
      <c r="J48" s="15" t="s">
        <v>25</v>
      </c>
      <c r="K48" s="15" t="s">
        <v>25</v>
      </c>
      <c r="L48" s="14" t="s">
        <v>217</v>
      </c>
      <c r="M48" s="24" t="str">
        <f ca="1">IFERROR(VLOOKUP(B48,'[1]2017市级重点项目（详表）'!$B$7:$AM$783,35,0),"")</f>
        <v>闽清县</v>
      </c>
      <c r="N48" s="24" t="s">
        <v>27</v>
      </c>
      <c r="O48" s="22" t="s">
        <v>28</v>
      </c>
    </row>
    <row r="49" s="1" customFormat="1" ht="123.75" spans="1:15">
      <c r="A49" s="13">
        <v>42</v>
      </c>
      <c r="B49" s="14" t="s">
        <v>218</v>
      </c>
      <c r="C49" s="15" t="s">
        <v>138</v>
      </c>
      <c r="D49" s="15" t="s">
        <v>129</v>
      </c>
      <c r="E49" s="14" t="s">
        <v>219</v>
      </c>
      <c r="F49" s="15" t="s">
        <v>220</v>
      </c>
      <c r="G49" s="15">
        <v>200000</v>
      </c>
      <c r="H49" s="15">
        <v>7000</v>
      </c>
      <c r="I49" s="14" t="s">
        <v>221</v>
      </c>
      <c r="J49" s="15" t="s">
        <v>25</v>
      </c>
      <c r="K49" s="15">
        <v>12</v>
      </c>
      <c r="L49" s="14" t="s">
        <v>222</v>
      </c>
      <c r="M49" s="24" t="str">
        <f ca="1">IFERROR(VLOOKUP(B49,'[1]2017市级重点项目（详表）'!$B$7:$AM$783,35,0),"")</f>
        <v>闽清县</v>
      </c>
      <c r="N49" s="24" t="s">
        <v>27</v>
      </c>
      <c r="O49" s="22" t="s">
        <v>28</v>
      </c>
    </row>
    <row r="50" s="1" customFormat="1" ht="225" spans="1:15">
      <c r="A50" s="10">
        <v>43</v>
      </c>
      <c r="B50" s="14" t="s">
        <v>223</v>
      </c>
      <c r="C50" s="15" t="s">
        <v>138</v>
      </c>
      <c r="D50" s="15" t="s">
        <v>21</v>
      </c>
      <c r="E50" s="14" t="s">
        <v>224</v>
      </c>
      <c r="F50" s="15" t="s">
        <v>225</v>
      </c>
      <c r="G50" s="15">
        <v>780000</v>
      </c>
      <c r="H50" s="15">
        <v>41300</v>
      </c>
      <c r="I50" s="14" t="s">
        <v>226</v>
      </c>
      <c r="J50" s="15" t="s">
        <v>25</v>
      </c>
      <c r="K50" s="15" t="s">
        <v>25</v>
      </c>
      <c r="L50" s="14" t="s">
        <v>227</v>
      </c>
      <c r="M50" s="24" t="str">
        <f ca="1">IFERROR(VLOOKUP(B50,'[1]2017市级重点项目（详表）'!$B$7:$AM$783,35,0),"")</f>
        <v>福清市</v>
      </c>
      <c r="N50" s="24" t="s">
        <v>27</v>
      </c>
      <c r="O50" s="22" t="s">
        <v>28</v>
      </c>
    </row>
    <row r="51" s="1" customFormat="1" ht="315" spans="1:15">
      <c r="A51" s="13">
        <v>44</v>
      </c>
      <c r="B51" s="14" t="s">
        <v>228</v>
      </c>
      <c r="C51" s="15" t="s">
        <v>138</v>
      </c>
      <c r="D51" s="15" t="s">
        <v>184</v>
      </c>
      <c r="E51" s="14" t="s">
        <v>229</v>
      </c>
      <c r="F51" s="15" t="s">
        <v>67</v>
      </c>
      <c r="G51" s="15">
        <v>300000</v>
      </c>
      <c r="H51" s="15">
        <v>50000</v>
      </c>
      <c r="I51" s="14" t="s">
        <v>230</v>
      </c>
      <c r="J51" s="15" t="s">
        <v>25</v>
      </c>
      <c r="K51" s="15" t="s">
        <v>25</v>
      </c>
      <c r="L51" s="14" t="s">
        <v>231</v>
      </c>
      <c r="M51" s="24" t="str">
        <f ca="1">IFERROR(VLOOKUP(B51,'[1]2017市级重点项目（详表）'!$B$7:$AM$783,35,0),"")</f>
        <v>台商投资区</v>
      </c>
      <c r="N51" s="24" t="s">
        <v>27</v>
      </c>
      <c r="O51" s="22" t="s">
        <v>28</v>
      </c>
    </row>
    <row r="52" s="1" customFormat="1" ht="78.75" spans="1:15">
      <c r="A52" s="10">
        <v>45</v>
      </c>
      <c r="B52" s="14" t="s">
        <v>232</v>
      </c>
      <c r="C52" s="15" t="s">
        <v>233</v>
      </c>
      <c r="D52" s="15" t="s">
        <v>42</v>
      </c>
      <c r="E52" s="14" t="s">
        <v>234</v>
      </c>
      <c r="F52" s="15" t="s">
        <v>235</v>
      </c>
      <c r="G52" s="15">
        <v>78000</v>
      </c>
      <c r="H52" s="15">
        <v>3000</v>
      </c>
      <c r="I52" s="14" t="s">
        <v>236</v>
      </c>
      <c r="J52" s="15" t="s">
        <v>25</v>
      </c>
      <c r="K52" s="15" t="s">
        <v>25</v>
      </c>
      <c r="L52" s="14" t="s">
        <v>237</v>
      </c>
      <c r="M52" s="24" t="str">
        <f ca="1">IFERROR(VLOOKUP(B52,'[1]2017市级重点项目（详表）'!$B$7:$AM$783,35,0),"")</f>
        <v>马尾区</v>
      </c>
      <c r="N52" s="24" t="s">
        <v>27</v>
      </c>
      <c r="O52" s="22" t="s">
        <v>28</v>
      </c>
    </row>
    <row r="53" s="1" customFormat="1" ht="56.25" spans="1:15">
      <c r="A53" s="13">
        <v>46</v>
      </c>
      <c r="B53" s="14" t="s">
        <v>238</v>
      </c>
      <c r="C53" s="15" t="s">
        <v>233</v>
      </c>
      <c r="D53" s="15" t="s">
        <v>42</v>
      </c>
      <c r="E53" s="14" t="s">
        <v>239</v>
      </c>
      <c r="F53" s="15" t="s">
        <v>235</v>
      </c>
      <c r="G53" s="15">
        <v>150000</v>
      </c>
      <c r="H53" s="15">
        <v>2000</v>
      </c>
      <c r="I53" s="14" t="s">
        <v>240</v>
      </c>
      <c r="J53" s="15" t="s">
        <v>25</v>
      </c>
      <c r="K53" s="15" t="s">
        <v>25</v>
      </c>
      <c r="L53" s="14" t="s">
        <v>241</v>
      </c>
      <c r="M53" s="24" t="str">
        <f ca="1">IFERROR(VLOOKUP(B53,'[1]2017市级重点项目（详表）'!$B$7:$AM$783,35,0),"")</f>
        <v>马尾区</v>
      </c>
      <c r="N53" s="24" t="s">
        <v>27</v>
      </c>
      <c r="O53" s="22" t="s">
        <v>28</v>
      </c>
    </row>
    <row r="54" s="1" customFormat="1" ht="67.5" spans="1:15">
      <c r="A54" s="10">
        <v>47</v>
      </c>
      <c r="B54" s="14" t="s">
        <v>242</v>
      </c>
      <c r="C54" s="15" t="s">
        <v>233</v>
      </c>
      <c r="D54" s="15" t="s">
        <v>143</v>
      </c>
      <c r="E54" s="14" t="s">
        <v>243</v>
      </c>
      <c r="F54" s="15" t="s">
        <v>67</v>
      </c>
      <c r="G54" s="15">
        <v>45000</v>
      </c>
      <c r="H54" s="15">
        <v>10000</v>
      </c>
      <c r="I54" s="14" t="s">
        <v>244</v>
      </c>
      <c r="J54" s="15" t="s">
        <v>25</v>
      </c>
      <c r="K54" s="15" t="s">
        <v>25</v>
      </c>
      <c r="L54" s="14" t="s">
        <v>245</v>
      </c>
      <c r="M54" s="24" t="str">
        <f ca="1">IFERROR(VLOOKUP(B54,'[1]2017市级重点项目（详表）'!$B$7:$AM$783,35,0),"")</f>
        <v>连江县</v>
      </c>
      <c r="N54" s="24" t="s">
        <v>27</v>
      </c>
      <c r="O54" s="22" t="s">
        <v>28</v>
      </c>
    </row>
    <row r="55" s="1" customFormat="1" ht="56.25" spans="1:15">
      <c r="A55" s="13">
        <v>48</v>
      </c>
      <c r="B55" s="14" t="s">
        <v>246</v>
      </c>
      <c r="C55" s="15" t="s">
        <v>233</v>
      </c>
      <c r="D55" s="15" t="s">
        <v>109</v>
      </c>
      <c r="E55" s="14" t="s">
        <v>247</v>
      </c>
      <c r="F55" s="15" t="s">
        <v>248</v>
      </c>
      <c r="G55" s="15">
        <v>100000</v>
      </c>
      <c r="H55" s="15">
        <v>25000</v>
      </c>
      <c r="I55" s="14" t="s">
        <v>249</v>
      </c>
      <c r="J55" s="15" t="s">
        <v>25</v>
      </c>
      <c r="K55" s="15" t="s">
        <v>25</v>
      </c>
      <c r="L55" s="14" t="s">
        <v>250</v>
      </c>
      <c r="M55" s="24" t="str">
        <f ca="1">IFERROR(VLOOKUP(B55,'[1]2017市级重点项目（详表）'!$B$7:$AM$783,35,0),"")</f>
        <v>永泰县</v>
      </c>
      <c r="N55" s="24" t="s">
        <v>27</v>
      </c>
      <c r="O55" s="22" t="s">
        <v>28</v>
      </c>
    </row>
    <row r="56" s="1" customFormat="1" ht="67.5" spans="1:15">
      <c r="A56" s="10">
        <v>49</v>
      </c>
      <c r="B56" s="14" t="s">
        <v>251</v>
      </c>
      <c r="C56" s="15" t="s">
        <v>233</v>
      </c>
      <c r="D56" s="15" t="s">
        <v>76</v>
      </c>
      <c r="E56" s="14" t="s">
        <v>252</v>
      </c>
      <c r="F56" s="15" t="s">
        <v>67</v>
      </c>
      <c r="G56" s="15">
        <v>420000</v>
      </c>
      <c r="H56" s="15">
        <v>10000</v>
      </c>
      <c r="I56" s="14" t="s">
        <v>253</v>
      </c>
      <c r="J56" s="15" t="s">
        <v>25</v>
      </c>
      <c r="K56" s="15" t="s">
        <v>25</v>
      </c>
      <c r="L56" s="14" t="s">
        <v>254</v>
      </c>
      <c r="M56" s="24" t="str">
        <f ca="1">IFERROR(VLOOKUP(B56,'[1]2017市级重点项目（详表）'!$B$7:$AM$783,35,0),"")</f>
        <v>长乐市</v>
      </c>
      <c r="N56" s="24" t="s">
        <v>27</v>
      </c>
      <c r="O56" s="22" t="s">
        <v>28</v>
      </c>
    </row>
    <row r="57" s="1" customFormat="1" ht="101.25" spans="1:15">
      <c r="A57" s="13">
        <v>50</v>
      </c>
      <c r="B57" s="14" t="s">
        <v>255</v>
      </c>
      <c r="C57" s="15" t="s">
        <v>233</v>
      </c>
      <c r="D57" s="15" t="s">
        <v>30</v>
      </c>
      <c r="E57" s="14" t="s">
        <v>256</v>
      </c>
      <c r="F57" s="15" t="s">
        <v>67</v>
      </c>
      <c r="G57" s="15">
        <v>150000</v>
      </c>
      <c r="H57" s="15">
        <v>40000</v>
      </c>
      <c r="I57" s="14" t="s">
        <v>257</v>
      </c>
      <c r="J57" s="15" t="s">
        <v>25</v>
      </c>
      <c r="K57" s="15">
        <v>12</v>
      </c>
      <c r="L57" s="14" t="s">
        <v>258</v>
      </c>
      <c r="M57" s="24" t="str">
        <f ca="1">IFERROR(VLOOKUP(B57,'[1]2017市级重点项目（详表）'!$B$7:$AM$783,35,0),"")</f>
        <v>闽侯县</v>
      </c>
      <c r="N57" s="24" t="s">
        <v>27</v>
      </c>
      <c r="O57" s="22" t="s">
        <v>28</v>
      </c>
    </row>
    <row r="58" s="1" customFormat="1" ht="112.5" spans="1:15">
      <c r="A58" s="10">
        <v>51</v>
      </c>
      <c r="B58" s="14" t="s">
        <v>259</v>
      </c>
      <c r="C58" s="15" t="s">
        <v>233</v>
      </c>
      <c r="D58" s="15" t="s">
        <v>21</v>
      </c>
      <c r="E58" s="14" t="s">
        <v>260</v>
      </c>
      <c r="F58" s="15" t="s">
        <v>67</v>
      </c>
      <c r="G58" s="15">
        <v>146595</v>
      </c>
      <c r="H58" s="15">
        <v>20000</v>
      </c>
      <c r="I58" s="14" t="s">
        <v>261</v>
      </c>
      <c r="J58" s="15" t="s">
        <v>25</v>
      </c>
      <c r="K58" s="15">
        <v>12</v>
      </c>
      <c r="L58" s="14" t="s">
        <v>262</v>
      </c>
      <c r="M58" s="24" t="str">
        <f ca="1">IFERROR(VLOOKUP(B58,'[1]2017市级重点项目（详表）'!$B$7:$AM$783,35,0),"")</f>
        <v>福清市</v>
      </c>
      <c r="N58" s="24" t="s">
        <v>27</v>
      </c>
      <c r="O58" s="22" t="s">
        <v>28</v>
      </c>
    </row>
    <row r="59" s="1" customFormat="1" ht="67.5" spans="1:15">
      <c r="A59" s="13">
        <v>52</v>
      </c>
      <c r="B59" s="14" t="s">
        <v>263</v>
      </c>
      <c r="C59" s="15" t="s">
        <v>233</v>
      </c>
      <c r="D59" s="15" t="s">
        <v>76</v>
      </c>
      <c r="E59" s="14" t="s">
        <v>264</v>
      </c>
      <c r="F59" s="15" t="s">
        <v>23</v>
      </c>
      <c r="G59" s="15">
        <v>153500</v>
      </c>
      <c r="H59" s="15">
        <v>65000</v>
      </c>
      <c r="I59" s="14" t="s">
        <v>265</v>
      </c>
      <c r="J59" s="15" t="s">
        <v>25</v>
      </c>
      <c r="K59" s="15" t="s">
        <v>25</v>
      </c>
      <c r="L59" s="14" t="s">
        <v>266</v>
      </c>
      <c r="M59" s="24" t="str">
        <f ca="1">IFERROR(VLOOKUP(B59,'[1]2017市级重点项目（详表）'!$B$7:$AM$783,35,0),"")</f>
        <v>长乐市</v>
      </c>
      <c r="N59" s="24" t="s">
        <v>27</v>
      </c>
      <c r="O59" s="22" t="s">
        <v>28</v>
      </c>
    </row>
    <row r="60" s="1" customFormat="1" ht="45" spans="1:15">
      <c r="A60" s="10">
        <v>53</v>
      </c>
      <c r="B60" s="14" t="s">
        <v>267</v>
      </c>
      <c r="C60" s="15" t="s">
        <v>233</v>
      </c>
      <c r="D60" s="15" t="s">
        <v>76</v>
      </c>
      <c r="E60" s="14" t="s">
        <v>268</v>
      </c>
      <c r="F60" s="15" t="s">
        <v>37</v>
      </c>
      <c r="G60" s="15">
        <v>35500</v>
      </c>
      <c r="H60" s="15">
        <v>13000</v>
      </c>
      <c r="I60" s="14" t="s">
        <v>265</v>
      </c>
      <c r="J60" s="15" t="s">
        <v>25</v>
      </c>
      <c r="K60" s="15" t="s">
        <v>25</v>
      </c>
      <c r="L60" s="14" t="s">
        <v>269</v>
      </c>
      <c r="M60" s="24" t="str">
        <f ca="1">IFERROR(VLOOKUP(B60,'[1]2017市级重点项目（详表）'!$B$7:$AM$783,35,0),"")</f>
        <v>长乐市</v>
      </c>
      <c r="N60" s="24" t="s">
        <v>27</v>
      </c>
      <c r="O60" s="22" t="s">
        <v>28</v>
      </c>
    </row>
    <row r="61" s="1" customFormat="1" ht="56.25" spans="1:15">
      <c r="A61" s="13">
        <v>54</v>
      </c>
      <c r="B61" s="14" t="s">
        <v>270</v>
      </c>
      <c r="C61" s="15" t="s">
        <v>233</v>
      </c>
      <c r="D61" s="15" t="s">
        <v>271</v>
      </c>
      <c r="E61" s="14" t="s">
        <v>272</v>
      </c>
      <c r="F61" s="15" t="s">
        <v>72</v>
      </c>
      <c r="G61" s="15">
        <v>800000</v>
      </c>
      <c r="H61" s="15">
        <v>40000</v>
      </c>
      <c r="I61" s="14" t="s">
        <v>273</v>
      </c>
      <c r="J61" s="15" t="s">
        <v>25</v>
      </c>
      <c r="K61" s="15" t="s">
        <v>25</v>
      </c>
      <c r="L61" s="14" t="s">
        <v>274</v>
      </c>
      <c r="M61" s="24" t="str">
        <f ca="1">IFERROR(VLOOKUP(B61,'[1]2017市级重点项目（详表）'!$B$7:$AM$783,35,0),"")</f>
        <v>晋安区</v>
      </c>
      <c r="N61" s="24" t="s">
        <v>27</v>
      </c>
      <c r="O61" s="22" t="s">
        <v>28</v>
      </c>
    </row>
    <row r="62" s="1" customFormat="1" ht="112.5" spans="1:15">
      <c r="A62" s="10">
        <v>55</v>
      </c>
      <c r="B62" s="14" t="s">
        <v>275</v>
      </c>
      <c r="C62" s="15" t="s">
        <v>233</v>
      </c>
      <c r="D62" s="15" t="s">
        <v>30</v>
      </c>
      <c r="E62" s="14" t="s">
        <v>276</v>
      </c>
      <c r="F62" s="15" t="s">
        <v>145</v>
      </c>
      <c r="G62" s="15">
        <v>500000</v>
      </c>
      <c r="H62" s="15">
        <v>100000</v>
      </c>
      <c r="I62" s="14" t="s">
        <v>277</v>
      </c>
      <c r="J62" s="15" t="s">
        <v>25</v>
      </c>
      <c r="K62" s="15" t="s">
        <v>25</v>
      </c>
      <c r="L62" s="14" t="s">
        <v>278</v>
      </c>
      <c r="M62" s="24" t="str">
        <f ca="1">IFERROR(VLOOKUP(B62,'[1]2017市级重点项目（详表）'!$B$7:$AM$783,35,0),"")</f>
        <v>闽侯县</v>
      </c>
      <c r="N62" s="24" t="s">
        <v>27</v>
      </c>
      <c r="O62" s="22" t="s">
        <v>28</v>
      </c>
    </row>
    <row r="63" s="1" customFormat="1" ht="90" spans="1:15">
      <c r="A63" s="13">
        <v>56</v>
      </c>
      <c r="B63" s="14" t="s">
        <v>279</v>
      </c>
      <c r="C63" s="15" t="s">
        <v>233</v>
      </c>
      <c r="D63" s="15" t="s">
        <v>143</v>
      </c>
      <c r="E63" s="14" t="s">
        <v>280</v>
      </c>
      <c r="F63" s="15" t="s">
        <v>32</v>
      </c>
      <c r="G63" s="15">
        <v>200000</v>
      </c>
      <c r="H63" s="15">
        <v>70000</v>
      </c>
      <c r="I63" s="14" t="s">
        <v>281</v>
      </c>
      <c r="J63" s="15" t="s">
        <v>25</v>
      </c>
      <c r="K63" s="15">
        <v>12</v>
      </c>
      <c r="L63" s="14" t="s">
        <v>282</v>
      </c>
      <c r="M63" s="24" t="str">
        <f ca="1">IFERROR(VLOOKUP(B63,'[1]2017市级重点项目（详表）'!$B$7:$AM$783,35,0),"")</f>
        <v>连江县</v>
      </c>
      <c r="N63" s="24" t="s">
        <v>27</v>
      </c>
      <c r="O63" s="22" t="s">
        <v>28</v>
      </c>
    </row>
    <row r="64" s="1" customFormat="1" ht="157.5" spans="1:15">
      <c r="A64" s="10">
        <v>57</v>
      </c>
      <c r="B64" s="14" t="s">
        <v>283</v>
      </c>
      <c r="C64" s="15" t="s">
        <v>233</v>
      </c>
      <c r="D64" s="15" t="s">
        <v>21</v>
      </c>
      <c r="E64" s="14" t="s">
        <v>284</v>
      </c>
      <c r="F64" s="15" t="s">
        <v>62</v>
      </c>
      <c r="G64" s="15">
        <v>125000</v>
      </c>
      <c r="H64" s="15">
        <v>20000</v>
      </c>
      <c r="I64" s="14" t="s">
        <v>285</v>
      </c>
      <c r="J64" s="15" t="s">
        <v>25</v>
      </c>
      <c r="K64" s="15">
        <v>10</v>
      </c>
      <c r="L64" s="14" t="s">
        <v>286</v>
      </c>
      <c r="M64" s="24" t="str">
        <f ca="1">IFERROR(VLOOKUP(B64,'[1]2017市级重点项目（详表）'!$B$7:$AM$783,35,0),"")</f>
        <v>福清市</v>
      </c>
      <c r="N64" s="24" t="s">
        <v>27</v>
      </c>
      <c r="O64" s="22" t="s">
        <v>28</v>
      </c>
    </row>
    <row r="65" s="1" customFormat="1" ht="101.25" spans="1:15">
      <c r="A65" s="13">
        <v>58</v>
      </c>
      <c r="B65" s="14" t="s">
        <v>287</v>
      </c>
      <c r="C65" s="15" t="s">
        <v>233</v>
      </c>
      <c r="D65" s="15" t="s">
        <v>30</v>
      </c>
      <c r="E65" s="14" t="s">
        <v>288</v>
      </c>
      <c r="F65" s="15" t="s">
        <v>23</v>
      </c>
      <c r="G65" s="15">
        <v>150000</v>
      </c>
      <c r="H65" s="15">
        <v>35000</v>
      </c>
      <c r="I65" s="14" t="s">
        <v>289</v>
      </c>
      <c r="J65" s="15" t="s">
        <v>25</v>
      </c>
      <c r="K65" s="15" t="s">
        <v>25</v>
      </c>
      <c r="L65" s="14" t="s">
        <v>290</v>
      </c>
      <c r="M65" s="24" t="str">
        <f ca="1">IFERROR(VLOOKUP(B65,'[1]2017市级重点项目（详表）'!$B$7:$AM$783,35,0),"")</f>
        <v>闽侯县</v>
      </c>
      <c r="N65" s="24" t="s">
        <v>27</v>
      </c>
      <c r="O65" s="22" t="s">
        <v>28</v>
      </c>
    </row>
    <row r="66" s="1" customFormat="1" ht="67.5" spans="1:15">
      <c r="A66" s="10">
        <v>59</v>
      </c>
      <c r="B66" s="14" t="s">
        <v>291</v>
      </c>
      <c r="C66" s="15" t="s">
        <v>233</v>
      </c>
      <c r="D66" s="15" t="s">
        <v>76</v>
      </c>
      <c r="E66" s="14" t="s">
        <v>292</v>
      </c>
      <c r="F66" s="15" t="s">
        <v>293</v>
      </c>
      <c r="G66" s="15">
        <v>1000000</v>
      </c>
      <c r="H66" s="15">
        <v>20000</v>
      </c>
      <c r="I66" s="14" t="s">
        <v>294</v>
      </c>
      <c r="J66" s="15" t="s">
        <v>25</v>
      </c>
      <c r="K66" s="15" t="s">
        <v>25</v>
      </c>
      <c r="L66" s="14" t="s">
        <v>295</v>
      </c>
      <c r="M66" s="24" t="str">
        <f ca="1">IFERROR(VLOOKUP(B66,'[1]2017市级重点项目（详表）'!$B$7:$AM$783,35,0),"")</f>
        <v>长乐市</v>
      </c>
      <c r="N66" s="24" t="s">
        <v>27</v>
      </c>
      <c r="O66" s="22" t="s">
        <v>28</v>
      </c>
    </row>
    <row r="67" s="1" customFormat="1" ht="78.75" spans="1:15">
      <c r="A67" s="13">
        <v>60</v>
      </c>
      <c r="B67" s="14" t="s">
        <v>296</v>
      </c>
      <c r="C67" s="15" t="s">
        <v>233</v>
      </c>
      <c r="D67" s="15" t="s">
        <v>76</v>
      </c>
      <c r="E67" s="14" t="s">
        <v>297</v>
      </c>
      <c r="F67" s="15" t="s">
        <v>72</v>
      </c>
      <c r="G67" s="15">
        <v>90000</v>
      </c>
      <c r="H67" s="15">
        <v>5000</v>
      </c>
      <c r="I67" s="14" t="s">
        <v>298</v>
      </c>
      <c r="J67" s="15" t="s">
        <v>25</v>
      </c>
      <c r="K67" s="15" t="s">
        <v>25</v>
      </c>
      <c r="L67" s="14" t="s">
        <v>299</v>
      </c>
      <c r="M67" s="24" t="str">
        <f ca="1">IFERROR(VLOOKUP(B67,'[1]2017市级重点项目（详表）'!$B$7:$AM$783,35,0),"")</f>
        <v>长乐市</v>
      </c>
      <c r="N67" s="24" t="s">
        <v>27</v>
      </c>
      <c r="O67" s="22" t="s">
        <v>28</v>
      </c>
    </row>
    <row r="68" s="1" customFormat="1" ht="90" spans="1:15">
      <c r="A68" s="10">
        <v>61</v>
      </c>
      <c r="B68" s="14" t="s">
        <v>300</v>
      </c>
      <c r="C68" s="15" t="s">
        <v>301</v>
      </c>
      <c r="D68" s="15" t="s">
        <v>109</v>
      </c>
      <c r="E68" s="14" t="s">
        <v>302</v>
      </c>
      <c r="F68" s="15" t="s">
        <v>101</v>
      </c>
      <c r="G68" s="15">
        <v>92790</v>
      </c>
      <c r="H68" s="15">
        <v>13000</v>
      </c>
      <c r="I68" s="14" t="s">
        <v>303</v>
      </c>
      <c r="J68" s="15" t="s">
        <v>25</v>
      </c>
      <c r="K68" s="15" t="s">
        <v>25</v>
      </c>
      <c r="L68" s="14" t="s">
        <v>113</v>
      </c>
      <c r="M68" s="24" t="str">
        <f ca="1">IFERROR(VLOOKUP(B68,'[1]2017市级重点项目（详表）'!$B$7:$AM$783,35,0),"")</f>
        <v>永泰县</v>
      </c>
      <c r="N68" s="24" t="s">
        <v>27</v>
      </c>
      <c r="O68" s="22" t="s">
        <v>28</v>
      </c>
    </row>
    <row r="69" s="1" customFormat="1" spans="1:15">
      <c r="A69" s="25" t="s">
        <v>304</v>
      </c>
      <c r="B69" s="26"/>
      <c r="C69" s="26"/>
      <c r="D69" s="26"/>
      <c r="E69" s="26"/>
      <c r="F69" s="26"/>
      <c r="G69" s="27">
        <f>SUM(G70:G85)</f>
        <v>4774564</v>
      </c>
      <c r="H69" s="27">
        <f>SUM(H70:H85)</f>
        <v>561000</v>
      </c>
      <c r="I69" s="38"/>
      <c r="J69" s="38"/>
      <c r="K69" s="38"/>
      <c r="L69" s="38"/>
      <c r="M69" s="24" t="str">
        <f ca="1">IFERROR(VLOOKUP(B69,'[1]2017市级重点项目（详表）'!$B$7:$AM$783,35,0),"")</f>
        <v/>
      </c>
      <c r="N69" s="39"/>
      <c r="O69" s="39"/>
    </row>
    <row r="70" s="1" customFormat="1" ht="56.25" spans="1:15">
      <c r="A70" s="13">
        <v>62</v>
      </c>
      <c r="B70" s="14" t="s">
        <v>305</v>
      </c>
      <c r="C70" s="15" t="s">
        <v>20</v>
      </c>
      <c r="D70" s="15" t="s">
        <v>30</v>
      </c>
      <c r="E70" s="14" t="s">
        <v>306</v>
      </c>
      <c r="F70" s="15" t="s">
        <v>101</v>
      </c>
      <c r="G70" s="15">
        <v>55000</v>
      </c>
      <c r="H70" s="15">
        <v>6000</v>
      </c>
      <c r="I70" s="14" t="s">
        <v>307</v>
      </c>
      <c r="J70" s="15" t="s">
        <v>25</v>
      </c>
      <c r="K70" s="15" t="s">
        <v>25</v>
      </c>
      <c r="L70" s="14" t="s">
        <v>308</v>
      </c>
      <c r="M70" s="24" t="str">
        <f ca="1">IFERROR(VLOOKUP(B70,'[1]2017市级重点项目（详表）'!$B$7:$AM$783,35,0),"")</f>
        <v>闽侯县</v>
      </c>
      <c r="N70" s="24" t="s">
        <v>27</v>
      </c>
      <c r="O70" s="22" t="s">
        <v>309</v>
      </c>
    </row>
    <row r="71" s="1" customFormat="1" ht="45" spans="1:15">
      <c r="A71" s="13">
        <v>63</v>
      </c>
      <c r="B71" s="14" t="s">
        <v>310</v>
      </c>
      <c r="C71" s="15" t="s">
        <v>20</v>
      </c>
      <c r="D71" s="15" t="s">
        <v>184</v>
      </c>
      <c r="E71" s="14" t="s">
        <v>311</v>
      </c>
      <c r="F71" s="15" t="s">
        <v>312</v>
      </c>
      <c r="G71" s="15">
        <v>192000</v>
      </c>
      <c r="H71" s="15">
        <v>26000</v>
      </c>
      <c r="I71" s="14" t="s">
        <v>313</v>
      </c>
      <c r="J71" s="15">
        <v>3</v>
      </c>
      <c r="K71" s="15" t="s">
        <v>25</v>
      </c>
      <c r="L71" s="14" t="s">
        <v>314</v>
      </c>
      <c r="M71" s="24" t="str">
        <f ca="1">IFERROR(VLOOKUP(B71,'[1]2017市级重点项目（详表）'!$B$7:$AM$783,35,0),"")</f>
        <v>罗源县</v>
      </c>
      <c r="N71" s="24" t="s">
        <v>27</v>
      </c>
      <c r="O71" s="22" t="s">
        <v>309</v>
      </c>
    </row>
    <row r="72" s="1" customFormat="1" ht="45" spans="1:15">
      <c r="A72" s="13">
        <v>64</v>
      </c>
      <c r="B72" s="14" t="s">
        <v>315</v>
      </c>
      <c r="C72" s="15" t="s">
        <v>41</v>
      </c>
      <c r="D72" s="15" t="s">
        <v>271</v>
      </c>
      <c r="E72" s="14" t="s">
        <v>316</v>
      </c>
      <c r="F72" s="15" t="s">
        <v>101</v>
      </c>
      <c r="G72" s="15">
        <v>312700</v>
      </c>
      <c r="H72" s="15">
        <v>80000</v>
      </c>
      <c r="I72" s="14" t="s">
        <v>317</v>
      </c>
      <c r="J72" s="15" t="s">
        <v>25</v>
      </c>
      <c r="K72" s="15" t="s">
        <v>25</v>
      </c>
      <c r="L72" s="14" t="s">
        <v>318</v>
      </c>
      <c r="M72" s="24" t="str">
        <f ca="1">IFERROR(VLOOKUP(B72,'[1]2017市级重点项目（详表）'!$B$7:$AM$783,35,0),"")</f>
        <v/>
      </c>
      <c r="N72" s="24" t="s">
        <v>27</v>
      </c>
      <c r="O72" s="22" t="s">
        <v>309</v>
      </c>
    </row>
    <row r="73" s="1" customFormat="1" ht="45" spans="1:15">
      <c r="A73" s="13">
        <v>65</v>
      </c>
      <c r="B73" s="14" t="s">
        <v>319</v>
      </c>
      <c r="C73" s="15" t="s">
        <v>41</v>
      </c>
      <c r="D73" s="15" t="s">
        <v>30</v>
      </c>
      <c r="E73" s="14" t="s">
        <v>320</v>
      </c>
      <c r="F73" s="15" t="s">
        <v>235</v>
      </c>
      <c r="G73" s="15">
        <v>19264</v>
      </c>
      <c r="H73" s="15">
        <v>5000</v>
      </c>
      <c r="I73" s="14" t="s">
        <v>321</v>
      </c>
      <c r="J73" s="15" t="s">
        <v>25</v>
      </c>
      <c r="K73" s="15" t="s">
        <v>25</v>
      </c>
      <c r="L73" s="14" t="s">
        <v>50</v>
      </c>
      <c r="M73" s="24" t="str">
        <f ca="1">IFERROR(VLOOKUP(B73,'[1]2017市级重点项目（详表）'!$B$7:$AM$783,35,0),"")</f>
        <v>闽侯县</v>
      </c>
      <c r="N73" s="24" t="s">
        <v>27</v>
      </c>
      <c r="O73" s="22" t="s">
        <v>309</v>
      </c>
    </row>
    <row r="74" s="1" customFormat="1" ht="33.75" spans="1:15">
      <c r="A74" s="13">
        <v>66</v>
      </c>
      <c r="B74" s="14" t="s">
        <v>322</v>
      </c>
      <c r="C74" s="15" t="s">
        <v>41</v>
      </c>
      <c r="D74" s="15" t="s">
        <v>52</v>
      </c>
      <c r="E74" s="14" t="s">
        <v>323</v>
      </c>
      <c r="F74" s="15" t="s">
        <v>324</v>
      </c>
      <c r="G74" s="15">
        <v>362000</v>
      </c>
      <c r="H74" s="15">
        <v>80000</v>
      </c>
      <c r="I74" s="14" t="s">
        <v>325</v>
      </c>
      <c r="J74" s="15">
        <v>6</v>
      </c>
      <c r="K74" s="15" t="s">
        <v>25</v>
      </c>
      <c r="L74" s="14" t="s">
        <v>326</v>
      </c>
      <c r="M74" s="24" t="str">
        <f ca="1">IFERROR(VLOOKUP(B74,'[1]2017市级重点项目（详表）'!$B$7:$AM$783,35,0),"")</f>
        <v/>
      </c>
      <c r="N74" s="24" t="s">
        <v>27</v>
      </c>
      <c r="O74" s="22" t="s">
        <v>309</v>
      </c>
    </row>
    <row r="75" s="1" customFormat="1" ht="56.25" spans="1:15">
      <c r="A75" s="13">
        <v>67</v>
      </c>
      <c r="B75" s="14" t="s">
        <v>327</v>
      </c>
      <c r="C75" s="15" t="s">
        <v>41</v>
      </c>
      <c r="D75" s="15" t="s">
        <v>52</v>
      </c>
      <c r="E75" s="14" t="s">
        <v>328</v>
      </c>
      <c r="F75" s="15" t="s">
        <v>235</v>
      </c>
      <c r="G75" s="15">
        <v>86600</v>
      </c>
      <c r="H75" s="15">
        <v>30000</v>
      </c>
      <c r="I75" s="14" t="s">
        <v>329</v>
      </c>
      <c r="J75" s="15" t="s">
        <v>25</v>
      </c>
      <c r="K75" s="15" t="s">
        <v>25</v>
      </c>
      <c r="L75" s="14" t="s">
        <v>330</v>
      </c>
      <c r="M75" s="24" t="str">
        <f ca="1">IFERROR(VLOOKUP(B75,'[1]2017市级重点项目（详表）'!$B$7:$AM$783,35,0),"")</f>
        <v>市建委</v>
      </c>
      <c r="N75" s="24" t="s">
        <v>27</v>
      </c>
      <c r="O75" s="22" t="s">
        <v>309</v>
      </c>
    </row>
    <row r="76" s="1" customFormat="1" ht="157.5" spans="1:15">
      <c r="A76" s="13">
        <v>68</v>
      </c>
      <c r="B76" s="14" t="s">
        <v>331</v>
      </c>
      <c r="C76" s="15" t="s">
        <v>94</v>
      </c>
      <c r="D76" s="15" t="s">
        <v>52</v>
      </c>
      <c r="E76" s="14" t="s">
        <v>332</v>
      </c>
      <c r="F76" s="15" t="s">
        <v>312</v>
      </c>
      <c r="G76" s="15">
        <v>2751000</v>
      </c>
      <c r="H76" s="15">
        <v>130000</v>
      </c>
      <c r="I76" s="14" t="s">
        <v>333</v>
      </c>
      <c r="J76" s="15" t="s">
        <v>25</v>
      </c>
      <c r="K76" s="15" t="s">
        <v>25</v>
      </c>
      <c r="L76" s="14" t="s">
        <v>98</v>
      </c>
      <c r="M76" s="24" t="str">
        <f ca="1">IFERROR(VLOOKUP(B76,'[1]2017市级重点项目（详表）'!$B$7:$AM$783,35,0),"")</f>
        <v>地铁公司</v>
      </c>
      <c r="N76" s="24" t="s">
        <v>27</v>
      </c>
      <c r="O76" s="22" t="s">
        <v>309</v>
      </c>
    </row>
    <row r="77" s="1" customFormat="1" ht="45" spans="1:15">
      <c r="A77" s="13">
        <v>69</v>
      </c>
      <c r="B77" s="14" t="s">
        <v>334</v>
      </c>
      <c r="C77" s="15" t="s">
        <v>94</v>
      </c>
      <c r="D77" s="15" t="s">
        <v>52</v>
      </c>
      <c r="E77" s="14" t="s">
        <v>335</v>
      </c>
      <c r="F77" s="15" t="s">
        <v>336</v>
      </c>
      <c r="G77" s="15">
        <v>244000</v>
      </c>
      <c r="H77" s="15">
        <v>50000</v>
      </c>
      <c r="I77" s="14" t="s">
        <v>337</v>
      </c>
      <c r="J77" s="15" t="s">
        <v>25</v>
      </c>
      <c r="K77" s="15" t="s">
        <v>25</v>
      </c>
      <c r="L77" s="14" t="s">
        <v>318</v>
      </c>
      <c r="M77" s="24" t="s">
        <v>338</v>
      </c>
      <c r="N77" s="24" t="s">
        <v>27</v>
      </c>
      <c r="O77" s="22" t="s">
        <v>309</v>
      </c>
    </row>
    <row r="78" s="1" customFormat="1" ht="45" spans="1:15">
      <c r="A78" s="13">
        <v>70</v>
      </c>
      <c r="B78" s="14" t="s">
        <v>339</v>
      </c>
      <c r="C78" s="15" t="s">
        <v>138</v>
      </c>
      <c r="D78" s="15" t="s">
        <v>184</v>
      </c>
      <c r="E78" s="14" t="s">
        <v>340</v>
      </c>
      <c r="F78" s="15" t="s">
        <v>163</v>
      </c>
      <c r="G78" s="15">
        <v>22000</v>
      </c>
      <c r="H78" s="15">
        <v>5000</v>
      </c>
      <c r="I78" s="14" t="s">
        <v>341</v>
      </c>
      <c r="J78" s="15" t="s">
        <v>25</v>
      </c>
      <c r="K78" s="15">
        <v>12</v>
      </c>
      <c r="L78" s="14" t="s">
        <v>342</v>
      </c>
      <c r="M78" s="24" t="str">
        <f ca="1">IFERROR(VLOOKUP(B78,'[1]2017市级重点项目（详表）'!$B$7:$AM$783,35,0),"")</f>
        <v>台商投资区</v>
      </c>
      <c r="N78" s="24" t="s">
        <v>27</v>
      </c>
      <c r="O78" s="22" t="s">
        <v>309</v>
      </c>
    </row>
    <row r="79" s="1" customFormat="1" ht="90" spans="1:15">
      <c r="A79" s="13">
        <v>71</v>
      </c>
      <c r="B79" s="14" t="s">
        <v>343</v>
      </c>
      <c r="C79" s="15" t="s">
        <v>138</v>
      </c>
      <c r="D79" s="15" t="s">
        <v>143</v>
      </c>
      <c r="E79" s="14" t="s">
        <v>344</v>
      </c>
      <c r="F79" s="15" t="s">
        <v>336</v>
      </c>
      <c r="G79" s="15">
        <v>100000</v>
      </c>
      <c r="H79" s="15">
        <v>30000</v>
      </c>
      <c r="I79" s="14" t="s">
        <v>345</v>
      </c>
      <c r="J79" s="15" t="s">
        <v>25</v>
      </c>
      <c r="K79" s="15" t="s">
        <v>25</v>
      </c>
      <c r="L79" s="14" t="s">
        <v>346</v>
      </c>
      <c r="M79" s="24" t="str">
        <f ca="1">IFERROR(VLOOKUP(B79,'[1]2017市级重点项目（详表）'!$B$7:$AM$783,35,0),"")</f>
        <v>连江县</v>
      </c>
      <c r="N79" s="24" t="s">
        <v>27</v>
      </c>
      <c r="O79" s="22" t="s">
        <v>309</v>
      </c>
    </row>
    <row r="80" s="1" customFormat="1" ht="78.75" spans="1:15">
      <c r="A80" s="13">
        <v>72</v>
      </c>
      <c r="B80" s="14" t="s">
        <v>347</v>
      </c>
      <c r="C80" s="15" t="s">
        <v>138</v>
      </c>
      <c r="D80" s="15" t="s">
        <v>143</v>
      </c>
      <c r="E80" s="14" t="s">
        <v>348</v>
      </c>
      <c r="F80" s="15" t="s">
        <v>235</v>
      </c>
      <c r="G80" s="15">
        <v>120000</v>
      </c>
      <c r="H80" s="15">
        <v>30000</v>
      </c>
      <c r="I80" s="14" t="s">
        <v>349</v>
      </c>
      <c r="J80" s="15" t="s">
        <v>25</v>
      </c>
      <c r="K80" s="15" t="s">
        <v>25</v>
      </c>
      <c r="L80" s="14" t="s">
        <v>350</v>
      </c>
      <c r="M80" s="24" t="str">
        <f ca="1">IFERROR(VLOOKUP(B80,'[1]2017市级重点项目（详表）'!$B$7:$AM$783,35,0),"")</f>
        <v>连江县</v>
      </c>
      <c r="N80" s="24" t="s">
        <v>27</v>
      </c>
      <c r="O80" s="22" t="s">
        <v>309</v>
      </c>
    </row>
    <row r="81" s="1" customFormat="1" ht="67.5" spans="1:15">
      <c r="A81" s="13">
        <v>73</v>
      </c>
      <c r="B81" s="14" t="s">
        <v>351</v>
      </c>
      <c r="C81" s="15" t="s">
        <v>138</v>
      </c>
      <c r="D81" s="15" t="s">
        <v>184</v>
      </c>
      <c r="E81" s="14" t="s">
        <v>352</v>
      </c>
      <c r="F81" s="15" t="s">
        <v>105</v>
      </c>
      <c r="G81" s="15">
        <v>50000</v>
      </c>
      <c r="H81" s="15">
        <v>6000</v>
      </c>
      <c r="I81" s="14" t="s">
        <v>353</v>
      </c>
      <c r="J81" s="15" t="s">
        <v>25</v>
      </c>
      <c r="K81" s="15" t="s">
        <v>25</v>
      </c>
      <c r="L81" s="14" t="s">
        <v>354</v>
      </c>
      <c r="M81" s="24" t="str">
        <f ca="1">IFERROR(VLOOKUP(B81,'[1]2017市级重点项目（详表）'!$B$7:$AM$783,35,0),"")</f>
        <v>罗源县</v>
      </c>
      <c r="N81" s="24" t="s">
        <v>27</v>
      </c>
      <c r="O81" s="22" t="s">
        <v>309</v>
      </c>
    </row>
    <row r="82" s="1" customFormat="1" ht="101.25" spans="1:15">
      <c r="A82" s="13">
        <v>74</v>
      </c>
      <c r="B82" s="14" t="s">
        <v>355</v>
      </c>
      <c r="C82" s="15" t="s">
        <v>233</v>
      </c>
      <c r="D82" s="15" t="s">
        <v>21</v>
      </c>
      <c r="E82" s="14" t="s">
        <v>356</v>
      </c>
      <c r="F82" s="15" t="s">
        <v>235</v>
      </c>
      <c r="G82" s="15">
        <v>200000</v>
      </c>
      <c r="H82" s="15">
        <v>25000</v>
      </c>
      <c r="I82" s="14" t="s">
        <v>357</v>
      </c>
      <c r="J82" s="15" t="s">
        <v>25</v>
      </c>
      <c r="K82" s="15">
        <v>10</v>
      </c>
      <c r="L82" s="14" t="s">
        <v>358</v>
      </c>
      <c r="M82" s="24" t="str">
        <f ca="1">IFERROR(VLOOKUP(B82,'[1]2017市级重点项目（详表）'!$B$7:$AM$783,35,0),"")</f>
        <v>福清市</v>
      </c>
      <c r="N82" s="24" t="s">
        <v>27</v>
      </c>
      <c r="O82" s="22" t="s">
        <v>309</v>
      </c>
    </row>
    <row r="83" s="1" customFormat="1" ht="78.75" spans="1:15">
      <c r="A83" s="13">
        <v>75</v>
      </c>
      <c r="B83" s="14" t="s">
        <v>359</v>
      </c>
      <c r="C83" s="15" t="s">
        <v>301</v>
      </c>
      <c r="D83" s="15" t="s">
        <v>76</v>
      </c>
      <c r="E83" s="14" t="s">
        <v>360</v>
      </c>
      <c r="F83" s="15" t="s">
        <v>235</v>
      </c>
      <c r="G83" s="15">
        <v>80000</v>
      </c>
      <c r="H83" s="15">
        <v>10000</v>
      </c>
      <c r="I83" s="14" t="s">
        <v>361</v>
      </c>
      <c r="J83" s="15">
        <v>1</v>
      </c>
      <c r="K83" s="15" t="s">
        <v>25</v>
      </c>
      <c r="L83" s="14" t="s">
        <v>362</v>
      </c>
      <c r="M83" s="24" t="str">
        <f ca="1">IFERROR(VLOOKUP(B83,'[1]2017市级重点项目（详表）'!$B$7:$AM$783,35,0),"")</f>
        <v>长乐市</v>
      </c>
      <c r="N83" s="24" t="s">
        <v>27</v>
      </c>
      <c r="O83" s="22" t="s">
        <v>309</v>
      </c>
    </row>
    <row r="84" s="1" customFormat="1" ht="67.5" spans="1:15">
      <c r="A84" s="28">
        <v>76</v>
      </c>
      <c r="B84" s="29" t="s">
        <v>363</v>
      </c>
      <c r="C84" s="30" t="s">
        <v>301</v>
      </c>
      <c r="D84" s="30" t="s">
        <v>42</v>
      </c>
      <c r="E84" s="29" t="s">
        <v>364</v>
      </c>
      <c r="F84" s="30" t="s">
        <v>101</v>
      </c>
      <c r="G84" s="15">
        <v>130000</v>
      </c>
      <c r="H84" s="15">
        <v>25000</v>
      </c>
      <c r="I84" s="14" t="s">
        <v>365</v>
      </c>
      <c r="J84" s="15" t="s">
        <v>25</v>
      </c>
      <c r="K84" s="15" t="s">
        <v>25</v>
      </c>
      <c r="L84" s="14" t="s">
        <v>366</v>
      </c>
      <c r="M84" s="24" t="str">
        <f ca="1">IFERROR(VLOOKUP(B84,'[1]2017市级重点项目（详表）'!$B$7:$AM$783,35,0),"")</f>
        <v>文投集团</v>
      </c>
      <c r="N84" s="24" t="s">
        <v>27</v>
      </c>
      <c r="O84" s="22" t="s">
        <v>309</v>
      </c>
    </row>
    <row r="85" s="1" customFormat="1" ht="56.25" spans="1:15">
      <c r="A85" s="13">
        <v>77</v>
      </c>
      <c r="B85" s="14" t="s">
        <v>367</v>
      </c>
      <c r="C85" s="15" t="s">
        <v>301</v>
      </c>
      <c r="D85" s="15" t="s">
        <v>30</v>
      </c>
      <c r="E85" s="14" t="s">
        <v>368</v>
      </c>
      <c r="F85" s="15" t="s">
        <v>235</v>
      </c>
      <c r="G85" s="31">
        <v>50000</v>
      </c>
      <c r="H85" s="15">
        <v>23000</v>
      </c>
      <c r="I85" s="14" t="s">
        <v>369</v>
      </c>
      <c r="J85" s="15" t="s">
        <v>25</v>
      </c>
      <c r="K85" s="15">
        <v>12</v>
      </c>
      <c r="L85" s="14" t="s">
        <v>370</v>
      </c>
      <c r="M85" s="24" t="str">
        <f ca="1">IFERROR(VLOOKUP(B85,'[1]2017市级重点项目（详表）'!$B$7:$AM$783,35,0),"")</f>
        <v>高新区</v>
      </c>
      <c r="N85" s="24" t="s">
        <v>27</v>
      </c>
      <c r="O85" s="22" t="s">
        <v>309</v>
      </c>
    </row>
    <row r="86" s="1" customFormat="1" spans="1:15">
      <c r="A86" s="32" t="s">
        <v>371</v>
      </c>
      <c r="B86" s="32"/>
      <c r="C86" s="32"/>
      <c r="D86" s="32"/>
      <c r="E86" s="32"/>
      <c r="F86" s="32"/>
      <c r="G86" s="33">
        <f>SUM(G87:G93)</f>
        <v>1560546</v>
      </c>
      <c r="H86" s="33">
        <f>SUM(H87:H93)</f>
        <v>267982</v>
      </c>
      <c r="I86" s="25"/>
      <c r="J86" s="38"/>
      <c r="K86" s="38"/>
      <c r="L86" s="38"/>
      <c r="M86" s="24" t="str">
        <f ca="1">IFERROR(VLOOKUP(B86,'[1]2017市级重点项目（详表）'!$B$7:$AM$783,35,0),"")</f>
        <v/>
      </c>
      <c r="N86" s="39"/>
      <c r="O86" s="22" t="s">
        <v>372</v>
      </c>
    </row>
    <row r="87" s="1" customFormat="1" ht="90" spans="1:15">
      <c r="A87" s="10">
        <v>78</v>
      </c>
      <c r="B87" s="11" t="s">
        <v>373</v>
      </c>
      <c r="C87" s="12" t="s">
        <v>94</v>
      </c>
      <c r="D87" s="12" t="s">
        <v>374</v>
      </c>
      <c r="E87" s="11" t="s">
        <v>375</v>
      </c>
      <c r="F87" s="12" t="s">
        <v>48</v>
      </c>
      <c r="G87" s="15">
        <v>222325</v>
      </c>
      <c r="H87" s="15">
        <v>10000</v>
      </c>
      <c r="I87" s="14" t="s">
        <v>376</v>
      </c>
      <c r="J87" s="15">
        <v>6</v>
      </c>
      <c r="K87" s="15" t="s">
        <v>25</v>
      </c>
      <c r="L87" s="14" t="s">
        <v>377</v>
      </c>
      <c r="M87" s="24" t="str">
        <f ca="1">IFERROR(VLOOKUP(B87,'[1]2017市级重点项目（详表）'!$B$7:$AM$783,35,0),"")</f>
        <v/>
      </c>
      <c r="N87" s="24" t="s">
        <v>27</v>
      </c>
      <c r="O87" s="22" t="s">
        <v>372</v>
      </c>
    </row>
    <row r="88" s="1" customFormat="1" ht="123.75" spans="1:15">
      <c r="A88" s="13">
        <v>79</v>
      </c>
      <c r="B88" s="14" t="s">
        <v>378</v>
      </c>
      <c r="C88" s="15" t="s">
        <v>94</v>
      </c>
      <c r="D88" s="15" t="s">
        <v>374</v>
      </c>
      <c r="E88" s="14" t="s">
        <v>379</v>
      </c>
      <c r="F88" s="15" t="s">
        <v>67</v>
      </c>
      <c r="G88" s="15">
        <v>680000</v>
      </c>
      <c r="H88" s="15">
        <v>130000</v>
      </c>
      <c r="I88" s="14" t="s">
        <v>380</v>
      </c>
      <c r="J88" s="15" t="s">
        <v>25</v>
      </c>
      <c r="K88" s="15" t="s">
        <v>25</v>
      </c>
      <c r="L88" s="14" t="s">
        <v>381</v>
      </c>
      <c r="M88" s="24" t="str">
        <f ca="1">IFERROR(VLOOKUP(B88,'[1]2017市级重点项目（详表）'!$B$7:$AM$783,35,0),"")</f>
        <v>市建委</v>
      </c>
      <c r="N88" s="24" t="s">
        <v>27</v>
      </c>
      <c r="O88" s="22" t="s">
        <v>372</v>
      </c>
    </row>
    <row r="89" s="1" customFormat="1" ht="157.5" spans="1:15">
      <c r="A89" s="13">
        <v>80</v>
      </c>
      <c r="B89" s="14" t="s">
        <v>382</v>
      </c>
      <c r="C89" s="15" t="s">
        <v>94</v>
      </c>
      <c r="D89" s="15" t="s">
        <v>271</v>
      </c>
      <c r="E89" s="14" t="s">
        <v>383</v>
      </c>
      <c r="F89" s="15" t="s">
        <v>163</v>
      </c>
      <c r="G89" s="15">
        <v>22000</v>
      </c>
      <c r="H89" s="15">
        <v>15000</v>
      </c>
      <c r="I89" s="14" t="s">
        <v>384</v>
      </c>
      <c r="J89" s="15" t="s">
        <v>25</v>
      </c>
      <c r="K89" s="15">
        <v>12</v>
      </c>
      <c r="L89" s="14" t="s">
        <v>377</v>
      </c>
      <c r="M89" s="24" t="str">
        <f ca="1">IFERROR(VLOOKUP(B89,'[1]2017市级重点项目（详表）'!$B$7:$AM$783,35,0),"")</f>
        <v>市建委</v>
      </c>
      <c r="N89" s="24" t="s">
        <v>27</v>
      </c>
      <c r="O89" s="22" t="s">
        <v>372</v>
      </c>
    </row>
    <row r="90" s="1" customFormat="1" ht="112.5" spans="1:15">
      <c r="A90" s="13">
        <v>81</v>
      </c>
      <c r="B90" s="14" t="s">
        <v>385</v>
      </c>
      <c r="C90" s="15" t="s">
        <v>94</v>
      </c>
      <c r="D90" s="15" t="s">
        <v>52</v>
      </c>
      <c r="E90" s="14" t="s">
        <v>386</v>
      </c>
      <c r="F90" s="15" t="s">
        <v>62</v>
      </c>
      <c r="G90" s="15">
        <v>73432</v>
      </c>
      <c r="H90" s="15">
        <v>35000</v>
      </c>
      <c r="I90" s="14" t="s">
        <v>387</v>
      </c>
      <c r="J90" s="15" t="s">
        <v>25</v>
      </c>
      <c r="K90" s="15">
        <v>12</v>
      </c>
      <c r="L90" s="14" t="s">
        <v>388</v>
      </c>
      <c r="M90" s="24" t="str">
        <f ca="1">IFERROR(VLOOKUP(B90,'[1]2017市级重点项目（详表）'!$B$7:$AM$783,35,0),"")</f>
        <v>城投集团</v>
      </c>
      <c r="N90" s="24" t="s">
        <v>27</v>
      </c>
      <c r="O90" s="22" t="s">
        <v>372</v>
      </c>
    </row>
    <row r="91" s="1" customFormat="1" ht="112.5" spans="1:15">
      <c r="A91" s="13">
        <v>82</v>
      </c>
      <c r="B91" s="14" t="s">
        <v>389</v>
      </c>
      <c r="C91" s="15" t="s">
        <v>94</v>
      </c>
      <c r="D91" s="15" t="s">
        <v>52</v>
      </c>
      <c r="E91" s="14" t="s">
        <v>390</v>
      </c>
      <c r="F91" s="15" t="s">
        <v>336</v>
      </c>
      <c r="G91" s="15">
        <v>379400</v>
      </c>
      <c r="H91" s="15">
        <v>20000</v>
      </c>
      <c r="I91" s="14" t="s">
        <v>391</v>
      </c>
      <c r="J91" s="15" t="s">
        <v>25</v>
      </c>
      <c r="K91" s="15" t="s">
        <v>25</v>
      </c>
      <c r="L91" s="14" t="s">
        <v>388</v>
      </c>
      <c r="M91" s="24" t="str">
        <f ca="1">IFERROR(VLOOKUP(B91,'[1]2017市级重点项目（详表）'!$B$7:$AM$783,35,0),"")</f>
        <v>市建委</v>
      </c>
      <c r="N91" s="24" t="s">
        <v>27</v>
      </c>
      <c r="O91" s="22" t="s">
        <v>372</v>
      </c>
    </row>
    <row r="92" s="1" customFormat="1" ht="135" spans="1:15">
      <c r="A92" s="28">
        <v>83</v>
      </c>
      <c r="B92" s="29" t="s">
        <v>392</v>
      </c>
      <c r="C92" s="30" t="s">
        <v>138</v>
      </c>
      <c r="D92" s="30" t="s">
        <v>21</v>
      </c>
      <c r="E92" s="29" t="s">
        <v>393</v>
      </c>
      <c r="F92" s="30" t="s">
        <v>235</v>
      </c>
      <c r="G92" s="30">
        <v>148302</v>
      </c>
      <c r="H92" s="15">
        <v>50000</v>
      </c>
      <c r="I92" s="14" t="s">
        <v>394</v>
      </c>
      <c r="J92" s="15" t="s">
        <v>25</v>
      </c>
      <c r="K92" s="15">
        <v>12</v>
      </c>
      <c r="L92" s="14" t="s">
        <v>395</v>
      </c>
      <c r="M92" s="24" t="str">
        <f ca="1">IFERROR(VLOOKUP(B92,'[1]2017市级重点项目（详表）'!$B$7:$AM$783,35,0),"")</f>
        <v>福清市</v>
      </c>
      <c r="N92" s="24" t="s">
        <v>27</v>
      </c>
      <c r="O92" s="22" t="s">
        <v>372</v>
      </c>
    </row>
    <row r="93" s="1" customFormat="1" ht="56.25" spans="1:15">
      <c r="A93" s="13">
        <v>84</v>
      </c>
      <c r="B93" s="14" t="s">
        <v>396</v>
      </c>
      <c r="C93" s="15" t="s">
        <v>138</v>
      </c>
      <c r="D93" s="15" t="s">
        <v>21</v>
      </c>
      <c r="E93" s="14" t="s">
        <v>397</v>
      </c>
      <c r="F93" s="15" t="s">
        <v>67</v>
      </c>
      <c r="G93" s="15">
        <v>35087</v>
      </c>
      <c r="H93" s="31">
        <v>7982</v>
      </c>
      <c r="I93" s="14" t="s">
        <v>398</v>
      </c>
      <c r="J93" s="15" t="s">
        <v>25</v>
      </c>
      <c r="K93" s="15" t="s">
        <v>25</v>
      </c>
      <c r="L93" s="14" t="s">
        <v>399</v>
      </c>
      <c r="M93" s="24" t="str">
        <f ca="1">IFERROR(VLOOKUP(B93,'[1]2017市级重点项目（详表）'!$B$7:$AM$783,35,0),"")</f>
        <v>福清市</v>
      </c>
      <c r="N93" s="24" t="s">
        <v>27</v>
      </c>
      <c r="O93" s="22" t="s">
        <v>372</v>
      </c>
    </row>
    <row r="94" s="1" customFormat="1" spans="1:15">
      <c r="A94" s="32" t="s">
        <v>400</v>
      </c>
      <c r="B94" s="32"/>
      <c r="C94" s="32"/>
      <c r="D94" s="32"/>
      <c r="E94" s="32"/>
      <c r="F94" s="32"/>
      <c r="G94" s="27">
        <f>SUM(G95:G128)</f>
        <v>4296899</v>
      </c>
      <c r="H94" s="27">
        <f>SUM(H95:H128)</f>
        <v>951000</v>
      </c>
      <c r="I94" s="38"/>
      <c r="J94" s="38"/>
      <c r="K94" s="38"/>
      <c r="L94" s="38"/>
      <c r="M94" s="24" t="str">
        <f ca="1">IFERROR(VLOOKUP(B94,'[1]2017市级重点项目（详表）'!$B$7:$AM$783,35,0),"")</f>
        <v/>
      </c>
      <c r="N94" s="39"/>
      <c r="O94" s="22"/>
    </row>
    <row r="95" s="1" customFormat="1" ht="56.25" spans="1:15">
      <c r="A95" s="10">
        <v>85</v>
      </c>
      <c r="B95" s="11" t="s">
        <v>401</v>
      </c>
      <c r="C95" s="12" t="s">
        <v>20</v>
      </c>
      <c r="D95" s="12" t="s">
        <v>42</v>
      </c>
      <c r="E95" s="11" t="s">
        <v>402</v>
      </c>
      <c r="F95" s="12" t="s">
        <v>235</v>
      </c>
      <c r="G95" s="12">
        <v>26600</v>
      </c>
      <c r="H95" s="15">
        <v>3000</v>
      </c>
      <c r="I95" s="14" t="s">
        <v>403</v>
      </c>
      <c r="J95" s="15" t="s">
        <v>25</v>
      </c>
      <c r="K95" s="15" t="s">
        <v>25</v>
      </c>
      <c r="L95" s="14" t="s">
        <v>404</v>
      </c>
      <c r="M95" s="24" t="str">
        <f ca="1">IFERROR(VLOOKUP(B95,'[1]2017市级重点项目（详表）'!$B$7:$AM$783,35,0),"")</f>
        <v>马尾区</v>
      </c>
      <c r="N95" s="24" t="s">
        <v>27</v>
      </c>
      <c r="O95" s="22" t="s">
        <v>405</v>
      </c>
    </row>
    <row r="96" s="1" customFormat="1" ht="112.5" spans="1:15">
      <c r="A96" s="13">
        <v>86</v>
      </c>
      <c r="B96" s="14" t="s">
        <v>406</v>
      </c>
      <c r="C96" s="15" t="s">
        <v>20</v>
      </c>
      <c r="D96" s="15" t="s">
        <v>109</v>
      </c>
      <c r="E96" s="14" t="s">
        <v>407</v>
      </c>
      <c r="F96" s="15" t="s">
        <v>336</v>
      </c>
      <c r="G96" s="15">
        <v>17978</v>
      </c>
      <c r="H96" s="15">
        <v>6000</v>
      </c>
      <c r="I96" s="14" t="s">
        <v>408</v>
      </c>
      <c r="J96" s="15" t="s">
        <v>25</v>
      </c>
      <c r="K96" s="15" t="s">
        <v>25</v>
      </c>
      <c r="L96" s="14" t="s">
        <v>409</v>
      </c>
      <c r="M96" s="24" t="str">
        <f ca="1">IFERROR(VLOOKUP(B96,'[1]2017市级重点项目（详表）'!$B$7:$AM$783,35,0),"")</f>
        <v>永泰县</v>
      </c>
      <c r="N96" s="24" t="s">
        <v>27</v>
      </c>
      <c r="O96" s="22" t="s">
        <v>405</v>
      </c>
    </row>
    <row r="97" s="1" customFormat="1" ht="180" spans="1:15">
      <c r="A97" s="10">
        <v>87</v>
      </c>
      <c r="B97" s="14" t="s">
        <v>410</v>
      </c>
      <c r="C97" s="15" t="s">
        <v>20</v>
      </c>
      <c r="D97" s="15" t="s">
        <v>52</v>
      </c>
      <c r="E97" s="14" t="s">
        <v>411</v>
      </c>
      <c r="F97" s="15" t="s">
        <v>105</v>
      </c>
      <c r="G97" s="15">
        <v>335000</v>
      </c>
      <c r="H97" s="15">
        <v>33000</v>
      </c>
      <c r="I97" s="14" t="s">
        <v>412</v>
      </c>
      <c r="J97" s="15" t="s">
        <v>25</v>
      </c>
      <c r="K97" s="15" t="s">
        <v>25</v>
      </c>
      <c r="L97" s="14" t="s">
        <v>413</v>
      </c>
      <c r="M97" s="24" t="str">
        <f ca="1">IFERROR(VLOOKUP(B97,'[1]2017市级重点项目（详表）'!$B$7:$AM$783,35,0),"")</f>
        <v>市水利局</v>
      </c>
      <c r="N97" s="24" t="s">
        <v>27</v>
      </c>
      <c r="O97" s="22" t="s">
        <v>405</v>
      </c>
    </row>
    <row r="98" s="1" customFormat="1" ht="56.25" spans="1:15">
      <c r="A98" s="13">
        <v>88</v>
      </c>
      <c r="B98" s="14" t="s">
        <v>414</v>
      </c>
      <c r="C98" s="15" t="s">
        <v>20</v>
      </c>
      <c r="D98" s="15" t="s">
        <v>184</v>
      </c>
      <c r="E98" s="14" t="s">
        <v>415</v>
      </c>
      <c r="F98" s="15" t="s">
        <v>48</v>
      </c>
      <c r="G98" s="15">
        <v>500000</v>
      </c>
      <c r="H98" s="15">
        <v>30000</v>
      </c>
      <c r="I98" s="14" t="s">
        <v>416</v>
      </c>
      <c r="J98" s="15">
        <v>6</v>
      </c>
      <c r="K98" s="15" t="s">
        <v>25</v>
      </c>
      <c r="L98" s="14" t="s">
        <v>417</v>
      </c>
      <c r="M98" s="24" t="str">
        <f ca="1">IFERROR(VLOOKUP(B98,'[1]2017市级重点项目（详表）'!$B$7:$AM$783,35,0),"")</f>
        <v>罗源县</v>
      </c>
      <c r="N98" s="24" t="s">
        <v>27</v>
      </c>
      <c r="O98" s="22" t="s">
        <v>405</v>
      </c>
    </row>
    <row r="99" s="1" customFormat="1" ht="33.75" spans="1:15">
      <c r="A99" s="10">
        <v>89</v>
      </c>
      <c r="B99" s="14" t="s">
        <v>418</v>
      </c>
      <c r="C99" s="15" t="s">
        <v>41</v>
      </c>
      <c r="D99" s="15" t="s">
        <v>143</v>
      </c>
      <c r="E99" s="14" t="s">
        <v>419</v>
      </c>
      <c r="F99" s="15" t="s">
        <v>336</v>
      </c>
      <c r="G99" s="15">
        <v>102000</v>
      </c>
      <c r="H99" s="15">
        <v>25000</v>
      </c>
      <c r="I99" s="14" t="s">
        <v>420</v>
      </c>
      <c r="J99" s="15" t="s">
        <v>25</v>
      </c>
      <c r="K99" s="15" t="s">
        <v>25</v>
      </c>
      <c r="L99" s="14" t="s">
        <v>421</v>
      </c>
      <c r="M99" s="24" t="str">
        <f ca="1">IFERROR(VLOOKUP(B99,'[1]2017市级重点项目（详表）'!$B$7:$AM$783,35,0),"")</f>
        <v>连江县</v>
      </c>
      <c r="N99" s="24" t="s">
        <v>27</v>
      </c>
      <c r="O99" s="22" t="s">
        <v>405</v>
      </c>
    </row>
    <row r="100" s="1" customFormat="1" ht="78.75" spans="1:15">
      <c r="A100" s="13">
        <v>90</v>
      </c>
      <c r="B100" s="14" t="s">
        <v>422</v>
      </c>
      <c r="C100" s="15" t="s">
        <v>41</v>
      </c>
      <c r="D100" s="15" t="s">
        <v>30</v>
      </c>
      <c r="E100" s="14" t="s">
        <v>423</v>
      </c>
      <c r="F100" s="15" t="s">
        <v>424</v>
      </c>
      <c r="G100" s="15">
        <v>30000</v>
      </c>
      <c r="H100" s="15">
        <v>20000</v>
      </c>
      <c r="I100" s="14" t="s">
        <v>425</v>
      </c>
      <c r="J100" s="15">
        <v>3</v>
      </c>
      <c r="K100" s="15" t="s">
        <v>25</v>
      </c>
      <c r="L100" s="14" t="s">
        <v>426</v>
      </c>
      <c r="M100" s="24" t="str">
        <f ca="1">IFERROR(VLOOKUP(B100,'[1]2017市级重点项目（详表）'!$B$7:$AM$783,35,0),"")</f>
        <v>闽侯县</v>
      </c>
      <c r="N100" s="24" t="s">
        <v>27</v>
      </c>
      <c r="O100" s="22" t="s">
        <v>405</v>
      </c>
    </row>
    <row r="101" s="1" customFormat="1" ht="146.25" spans="1:15">
      <c r="A101" s="10">
        <v>91</v>
      </c>
      <c r="B101" s="14" t="s">
        <v>427</v>
      </c>
      <c r="C101" s="15" t="s">
        <v>41</v>
      </c>
      <c r="D101" s="15" t="s">
        <v>129</v>
      </c>
      <c r="E101" s="14" t="s">
        <v>428</v>
      </c>
      <c r="F101" s="15" t="s">
        <v>23</v>
      </c>
      <c r="G101" s="15">
        <v>55000</v>
      </c>
      <c r="H101" s="15">
        <v>12000</v>
      </c>
      <c r="I101" s="14" t="s">
        <v>429</v>
      </c>
      <c r="J101" s="15" t="s">
        <v>25</v>
      </c>
      <c r="K101" s="15" t="s">
        <v>25</v>
      </c>
      <c r="L101" s="14" t="s">
        <v>430</v>
      </c>
      <c r="M101" s="24" t="str">
        <f ca="1">IFERROR(VLOOKUP(B101,'[1]2017市级重点项目（详表）'!$B$7:$AM$783,35,0),"")</f>
        <v>闽清县</v>
      </c>
      <c r="N101" s="24" t="s">
        <v>27</v>
      </c>
      <c r="O101" s="22" t="s">
        <v>405</v>
      </c>
    </row>
    <row r="102" s="1" customFormat="1" ht="135" spans="1:15">
      <c r="A102" s="13">
        <v>92</v>
      </c>
      <c r="B102" s="14" t="s">
        <v>431</v>
      </c>
      <c r="C102" s="15" t="s">
        <v>94</v>
      </c>
      <c r="D102" s="15" t="s">
        <v>124</v>
      </c>
      <c r="E102" s="14" t="s">
        <v>432</v>
      </c>
      <c r="F102" s="15" t="s">
        <v>424</v>
      </c>
      <c r="G102" s="15">
        <v>25423</v>
      </c>
      <c r="H102" s="15">
        <v>25000</v>
      </c>
      <c r="I102" s="14" t="s">
        <v>433</v>
      </c>
      <c r="J102" s="15">
        <v>3</v>
      </c>
      <c r="K102" s="15" t="s">
        <v>25</v>
      </c>
      <c r="L102" s="14" t="s">
        <v>388</v>
      </c>
      <c r="M102" s="24" t="str">
        <f ca="1">IFERROR(VLOOKUP(B102,'[1]2017市级重点项目（详表）'!$B$7:$AM$783,35,0),"")</f>
        <v>市建委</v>
      </c>
      <c r="N102" s="24" t="s">
        <v>27</v>
      </c>
      <c r="O102" s="22" t="s">
        <v>405</v>
      </c>
    </row>
    <row r="103" s="1" customFormat="1" ht="45" spans="1:15">
      <c r="A103" s="10">
        <v>93</v>
      </c>
      <c r="B103" s="34" t="s">
        <v>434</v>
      </c>
      <c r="C103" s="15" t="s">
        <v>94</v>
      </c>
      <c r="D103" s="15" t="s">
        <v>374</v>
      </c>
      <c r="E103" s="34" t="s">
        <v>435</v>
      </c>
      <c r="F103" s="35" t="s">
        <v>235</v>
      </c>
      <c r="G103" s="36">
        <v>14508</v>
      </c>
      <c r="H103" s="35">
        <v>5000</v>
      </c>
      <c r="I103" s="37" t="s">
        <v>436</v>
      </c>
      <c r="J103" s="35" t="s">
        <v>25</v>
      </c>
      <c r="K103" s="36" t="s">
        <v>25</v>
      </c>
      <c r="L103" s="34" t="s">
        <v>377</v>
      </c>
      <c r="M103" s="24" t="str">
        <f ca="1">IFERROR(VLOOKUP(B103,'[1]2017市级重点项目（详表）'!$B$7:$AM$783,35,0),"")</f>
        <v>市建委</v>
      </c>
      <c r="N103" s="24" t="s">
        <v>27</v>
      </c>
      <c r="O103" s="22" t="s">
        <v>405</v>
      </c>
    </row>
    <row r="104" s="1" customFormat="1" ht="112.5" spans="1:15">
      <c r="A104" s="13">
        <v>94</v>
      </c>
      <c r="B104" s="14" t="s">
        <v>437</v>
      </c>
      <c r="C104" s="15" t="s">
        <v>94</v>
      </c>
      <c r="D104" s="15" t="s">
        <v>374</v>
      </c>
      <c r="E104" s="14" t="s">
        <v>438</v>
      </c>
      <c r="F104" s="15" t="s">
        <v>23</v>
      </c>
      <c r="G104" s="15">
        <v>225209</v>
      </c>
      <c r="H104" s="15">
        <v>80000</v>
      </c>
      <c r="I104" s="14" t="s">
        <v>439</v>
      </c>
      <c r="J104" s="15" t="s">
        <v>25</v>
      </c>
      <c r="K104" s="15" t="s">
        <v>25</v>
      </c>
      <c r="L104" s="14" t="s">
        <v>388</v>
      </c>
      <c r="M104" s="24" t="str">
        <f ca="1">IFERROR(VLOOKUP(B104,'[1]2017市级重点项目（详表）'!$B$7:$AM$783,35,0),"")</f>
        <v>市建委</v>
      </c>
      <c r="N104" s="24" t="s">
        <v>27</v>
      </c>
      <c r="O104" s="22" t="s">
        <v>405</v>
      </c>
    </row>
    <row r="105" s="1" customFormat="1" ht="67.5" spans="1:15">
      <c r="A105" s="10">
        <v>95</v>
      </c>
      <c r="B105" s="14" t="s">
        <v>440</v>
      </c>
      <c r="C105" s="15" t="s">
        <v>94</v>
      </c>
      <c r="D105" s="15" t="s">
        <v>374</v>
      </c>
      <c r="E105" s="14" t="s">
        <v>441</v>
      </c>
      <c r="F105" s="15" t="s">
        <v>235</v>
      </c>
      <c r="G105" s="15">
        <v>60690</v>
      </c>
      <c r="H105" s="15">
        <v>11000</v>
      </c>
      <c r="I105" s="14" t="s">
        <v>442</v>
      </c>
      <c r="J105" s="15" t="s">
        <v>25</v>
      </c>
      <c r="K105" s="15" t="s">
        <v>25</v>
      </c>
      <c r="L105" s="14" t="s">
        <v>377</v>
      </c>
      <c r="M105" s="24" t="str">
        <f ca="1">IFERROR(VLOOKUP(B105,'[1]2017市级重点项目（详表）'!$B$7:$AM$783,35,0),"")</f>
        <v>市建委</v>
      </c>
      <c r="N105" s="24" t="s">
        <v>27</v>
      </c>
      <c r="O105" s="22" t="s">
        <v>405</v>
      </c>
    </row>
    <row r="106" s="1" customFormat="1" ht="67.5" spans="1:15">
      <c r="A106" s="13">
        <v>96</v>
      </c>
      <c r="B106" s="34" t="s">
        <v>443</v>
      </c>
      <c r="C106" s="15" t="s">
        <v>94</v>
      </c>
      <c r="D106" s="35" t="s">
        <v>271</v>
      </c>
      <c r="E106" s="37" t="s">
        <v>444</v>
      </c>
      <c r="F106" s="36" t="s">
        <v>163</v>
      </c>
      <c r="G106" s="36">
        <v>15032</v>
      </c>
      <c r="H106" s="35">
        <v>15000</v>
      </c>
      <c r="I106" s="37" t="s">
        <v>445</v>
      </c>
      <c r="J106" s="36" t="s">
        <v>25</v>
      </c>
      <c r="K106" s="36">
        <v>12</v>
      </c>
      <c r="L106" s="34" t="s">
        <v>377</v>
      </c>
      <c r="M106" s="24" t="str">
        <f ca="1">IFERROR(VLOOKUP(B106,'[1]2017市级重点项目（详表）'!$B$7:$AM$783,35,0),"")</f>
        <v>市建委</v>
      </c>
      <c r="N106" s="24" t="s">
        <v>27</v>
      </c>
      <c r="O106" s="22" t="s">
        <v>405</v>
      </c>
    </row>
    <row r="107" s="1" customFormat="1" ht="90" spans="1:15">
      <c r="A107" s="10">
        <v>97</v>
      </c>
      <c r="B107" s="14" t="s">
        <v>446</v>
      </c>
      <c r="C107" s="15" t="s">
        <v>94</v>
      </c>
      <c r="D107" s="15" t="s">
        <v>52</v>
      </c>
      <c r="E107" s="14" t="s">
        <v>447</v>
      </c>
      <c r="F107" s="15" t="s">
        <v>424</v>
      </c>
      <c r="G107" s="15">
        <v>32373</v>
      </c>
      <c r="H107" s="15">
        <v>30000</v>
      </c>
      <c r="I107" s="14" t="s">
        <v>448</v>
      </c>
      <c r="J107" s="15">
        <v>3</v>
      </c>
      <c r="K107" s="15" t="s">
        <v>25</v>
      </c>
      <c r="L107" s="14" t="s">
        <v>388</v>
      </c>
      <c r="M107" s="24" t="str">
        <f ca="1">IFERROR(VLOOKUP(B107,'[1]2017市级重点项目（详表）'!$B$7:$AM$783,35,0),"")</f>
        <v>市建委</v>
      </c>
      <c r="N107" s="24" t="s">
        <v>27</v>
      </c>
      <c r="O107" s="22" t="s">
        <v>405</v>
      </c>
    </row>
    <row r="108" s="1" customFormat="1" ht="67.5" spans="1:15">
      <c r="A108" s="13">
        <v>98</v>
      </c>
      <c r="B108" s="14" t="s">
        <v>449</v>
      </c>
      <c r="C108" s="15" t="s">
        <v>94</v>
      </c>
      <c r="D108" s="15" t="s">
        <v>21</v>
      </c>
      <c r="E108" s="14" t="s">
        <v>450</v>
      </c>
      <c r="F108" s="15" t="s">
        <v>424</v>
      </c>
      <c r="G108" s="15">
        <v>38000</v>
      </c>
      <c r="H108" s="15">
        <v>10000</v>
      </c>
      <c r="I108" s="14" t="s">
        <v>451</v>
      </c>
      <c r="J108" s="15">
        <v>1</v>
      </c>
      <c r="K108" s="15" t="s">
        <v>25</v>
      </c>
      <c r="L108" s="14" t="s">
        <v>452</v>
      </c>
      <c r="M108" s="24" t="str">
        <f ca="1">IFERROR(VLOOKUP(B108,'[1]2017市级重点项目（详表）'!$B$7:$AM$783,35,0),"")</f>
        <v>福清市</v>
      </c>
      <c r="N108" s="24" t="s">
        <v>27</v>
      </c>
      <c r="O108" s="22" t="s">
        <v>405</v>
      </c>
    </row>
    <row r="109" s="1" customFormat="1" ht="123.75" spans="1:15">
      <c r="A109" s="10">
        <v>99</v>
      </c>
      <c r="B109" s="14" t="s">
        <v>453</v>
      </c>
      <c r="C109" s="15" t="s">
        <v>138</v>
      </c>
      <c r="D109" s="15" t="s">
        <v>76</v>
      </c>
      <c r="E109" s="14" t="s">
        <v>454</v>
      </c>
      <c r="F109" s="15" t="s">
        <v>424</v>
      </c>
      <c r="G109" s="15">
        <v>21460</v>
      </c>
      <c r="H109" s="15">
        <v>5000</v>
      </c>
      <c r="I109" s="14" t="s">
        <v>455</v>
      </c>
      <c r="J109" s="15">
        <v>5</v>
      </c>
      <c r="K109" s="15" t="s">
        <v>25</v>
      </c>
      <c r="L109" s="14" t="s">
        <v>456</v>
      </c>
      <c r="M109" s="24" t="str">
        <f ca="1">IFERROR(VLOOKUP(B109,'[1]2017市级重点项目（详表）'!$B$7:$AM$783,35,0),"")</f>
        <v>长乐市</v>
      </c>
      <c r="N109" s="24" t="s">
        <v>27</v>
      </c>
      <c r="O109" s="22" t="s">
        <v>405</v>
      </c>
    </row>
    <row r="110" s="1" customFormat="1" ht="90" spans="1:15">
      <c r="A110" s="13">
        <v>100</v>
      </c>
      <c r="B110" s="14" t="s">
        <v>457</v>
      </c>
      <c r="C110" s="15" t="s">
        <v>138</v>
      </c>
      <c r="D110" s="15" t="s">
        <v>21</v>
      </c>
      <c r="E110" s="14" t="s">
        <v>458</v>
      </c>
      <c r="F110" s="15" t="s">
        <v>235</v>
      </c>
      <c r="G110" s="15">
        <v>156222</v>
      </c>
      <c r="H110" s="15">
        <v>10000</v>
      </c>
      <c r="I110" s="14" t="s">
        <v>459</v>
      </c>
      <c r="J110" s="15">
        <v>1</v>
      </c>
      <c r="K110" s="15">
        <v>12</v>
      </c>
      <c r="L110" s="14" t="s">
        <v>460</v>
      </c>
      <c r="M110" s="24" t="str">
        <f ca="1">IFERROR(VLOOKUP(B110,'[1]2017市级重点项目（详表）'!$B$7:$AM$783,35,0),"")</f>
        <v>福清市</v>
      </c>
      <c r="N110" s="24" t="s">
        <v>27</v>
      </c>
      <c r="O110" s="22" t="s">
        <v>405</v>
      </c>
    </row>
    <row r="111" s="1" customFormat="1" ht="56.25" spans="1:15">
      <c r="A111" s="10">
        <v>101</v>
      </c>
      <c r="B111" s="14" t="s">
        <v>461</v>
      </c>
      <c r="C111" s="15" t="s">
        <v>138</v>
      </c>
      <c r="D111" s="15" t="s">
        <v>42</v>
      </c>
      <c r="E111" s="14" t="s">
        <v>462</v>
      </c>
      <c r="F111" s="15" t="s">
        <v>23</v>
      </c>
      <c r="G111" s="15">
        <v>178000</v>
      </c>
      <c r="H111" s="15">
        <v>40000</v>
      </c>
      <c r="I111" s="14" t="s">
        <v>463</v>
      </c>
      <c r="J111" s="15" t="s">
        <v>25</v>
      </c>
      <c r="K111" s="15" t="s">
        <v>25</v>
      </c>
      <c r="L111" s="14" t="s">
        <v>464</v>
      </c>
      <c r="M111" s="24" t="str">
        <f ca="1">IFERROR(VLOOKUP(B111,'[1]2017市级重点项目（详表）'!$B$7:$AM$783,35,0),"")</f>
        <v>马尾区</v>
      </c>
      <c r="N111" s="24" t="s">
        <v>27</v>
      </c>
      <c r="O111" s="22" t="s">
        <v>405</v>
      </c>
    </row>
    <row r="112" s="1" customFormat="1" ht="78.75" spans="1:15">
      <c r="A112" s="13">
        <v>102</v>
      </c>
      <c r="B112" s="14" t="s">
        <v>465</v>
      </c>
      <c r="C112" s="15" t="s">
        <v>138</v>
      </c>
      <c r="D112" s="15" t="s">
        <v>21</v>
      </c>
      <c r="E112" s="14" t="s">
        <v>466</v>
      </c>
      <c r="F112" s="15" t="s">
        <v>248</v>
      </c>
      <c r="G112" s="15">
        <v>341495</v>
      </c>
      <c r="H112" s="15">
        <v>20000</v>
      </c>
      <c r="I112" s="14" t="s">
        <v>467</v>
      </c>
      <c r="J112" s="15" t="s">
        <v>25</v>
      </c>
      <c r="K112" s="15">
        <v>7</v>
      </c>
      <c r="L112" s="14" t="s">
        <v>468</v>
      </c>
      <c r="M112" s="24" t="str">
        <f ca="1">IFERROR(VLOOKUP(B112,'[1]2017市级重点项目（详表）'!$B$7:$AM$783,35,0),"")</f>
        <v>福清市</v>
      </c>
      <c r="N112" s="24" t="s">
        <v>27</v>
      </c>
      <c r="O112" s="22" t="s">
        <v>405</v>
      </c>
    </row>
    <row r="113" s="1" customFormat="1" ht="123.75" spans="1:15">
      <c r="A113" s="10">
        <v>103</v>
      </c>
      <c r="B113" s="14" t="s">
        <v>469</v>
      </c>
      <c r="C113" s="15" t="s">
        <v>138</v>
      </c>
      <c r="D113" s="15" t="s">
        <v>184</v>
      </c>
      <c r="E113" s="14" t="s">
        <v>470</v>
      </c>
      <c r="F113" s="15" t="s">
        <v>32</v>
      </c>
      <c r="G113" s="15">
        <v>27500</v>
      </c>
      <c r="H113" s="15">
        <v>8000</v>
      </c>
      <c r="I113" s="14" t="s">
        <v>471</v>
      </c>
      <c r="J113" s="15" t="s">
        <v>25</v>
      </c>
      <c r="K113" s="15">
        <v>12</v>
      </c>
      <c r="L113" s="14" t="s">
        <v>472</v>
      </c>
      <c r="M113" s="24" t="str">
        <f ca="1">IFERROR(VLOOKUP(B113,'[1]2017市级重点项目（详表）'!$B$7:$AM$783,35,0),"")</f>
        <v>罗源县</v>
      </c>
      <c r="N113" s="24" t="s">
        <v>27</v>
      </c>
      <c r="O113" s="22" t="s">
        <v>405</v>
      </c>
    </row>
    <row r="114" s="1" customFormat="1" ht="78.75" spans="1:15">
      <c r="A114" s="13">
        <v>104</v>
      </c>
      <c r="B114" s="14" t="s">
        <v>473</v>
      </c>
      <c r="C114" s="15" t="s">
        <v>138</v>
      </c>
      <c r="D114" s="15" t="s">
        <v>76</v>
      </c>
      <c r="E114" s="14" t="s">
        <v>474</v>
      </c>
      <c r="F114" s="15" t="s">
        <v>163</v>
      </c>
      <c r="G114" s="15">
        <v>138000</v>
      </c>
      <c r="H114" s="15">
        <v>100000</v>
      </c>
      <c r="I114" s="14" t="s">
        <v>475</v>
      </c>
      <c r="J114" s="15" t="s">
        <v>25</v>
      </c>
      <c r="K114" s="15">
        <v>12</v>
      </c>
      <c r="L114" s="14" t="s">
        <v>476</v>
      </c>
      <c r="M114" s="24" t="str">
        <f ca="1">IFERROR(VLOOKUP(B114,'[1]2017市级重点项目（详表）'!$B$7:$AM$783,35,0),"")</f>
        <v>长乐市</v>
      </c>
      <c r="N114" s="24" t="s">
        <v>27</v>
      </c>
      <c r="O114" s="22" t="s">
        <v>405</v>
      </c>
    </row>
    <row r="115" s="1" customFormat="1" ht="45" spans="1:15">
      <c r="A115" s="10">
        <v>105</v>
      </c>
      <c r="B115" s="14" t="s">
        <v>477</v>
      </c>
      <c r="C115" s="15" t="s">
        <v>138</v>
      </c>
      <c r="D115" s="15" t="s">
        <v>76</v>
      </c>
      <c r="E115" s="14" t="s">
        <v>478</v>
      </c>
      <c r="F115" s="15" t="s">
        <v>48</v>
      </c>
      <c r="G115" s="15">
        <v>302000</v>
      </c>
      <c r="H115" s="15">
        <v>130000</v>
      </c>
      <c r="I115" s="14" t="s">
        <v>479</v>
      </c>
      <c r="J115" s="15">
        <v>5</v>
      </c>
      <c r="K115" s="15" t="s">
        <v>25</v>
      </c>
      <c r="L115" s="14" t="s">
        <v>480</v>
      </c>
      <c r="M115" s="24" t="str">
        <f ca="1">IFERROR(VLOOKUP(B115,'[1]2017市级重点项目（详表）'!$B$7:$AM$783,35,0),"")</f>
        <v>长乐市</v>
      </c>
      <c r="N115" s="24" t="s">
        <v>27</v>
      </c>
      <c r="O115" s="22" t="s">
        <v>405</v>
      </c>
    </row>
    <row r="116" s="1" customFormat="1" ht="157.5" spans="1:15">
      <c r="A116" s="10">
        <v>107</v>
      </c>
      <c r="B116" s="14" t="s">
        <v>481</v>
      </c>
      <c r="C116" s="15" t="s">
        <v>138</v>
      </c>
      <c r="D116" s="15" t="s">
        <v>76</v>
      </c>
      <c r="E116" s="14" t="s">
        <v>482</v>
      </c>
      <c r="F116" s="15" t="s">
        <v>424</v>
      </c>
      <c r="G116" s="15">
        <v>62000</v>
      </c>
      <c r="H116" s="15">
        <v>20000</v>
      </c>
      <c r="I116" s="14" t="s">
        <v>483</v>
      </c>
      <c r="J116" s="15">
        <v>5</v>
      </c>
      <c r="K116" s="15" t="s">
        <v>25</v>
      </c>
      <c r="L116" s="14" t="s">
        <v>484</v>
      </c>
      <c r="M116" s="24" t="str">
        <f ca="1">IFERROR(VLOOKUP(B116,'[1]2017市级重点项目（详表）'!$B$7:$AM$783,35,0),"")</f>
        <v>长乐市</v>
      </c>
      <c r="N116" s="24" t="s">
        <v>27</v>
      </c>
      <c r="O116" s="22" t="s">
        <v>405</v>
      </c>
    </row>
    <row r="117" s="1" customFormat="1" ht="45" spans="1:15">
      <c r="A117" s="13">
        <v>106</v>
      </c>
      <c r="B117" s="14" t="s">
        <v>485</v>
      </c>
      <c r="C117" s="15" t="s">
        <v>138</v>
      </c>
      <c r="D117" s="15" t="s">
        <v>76</v>
      </c>
      <c r="E117" s="14" t="s">
        <v>486</v>
      </c>
      <c r="F117" s="15" t="s">
        <v>48</v>
      </c>
      <c r="G117" s="15">
        <v>91700</v>
      </c>
      <c r="H117" s="15">
        <v>30000</v>
      </c>
      <c r="I117" s="14" t="s">
        <v>487</v>
      </c>
      <c r="J117" s="15">
        <v>3</v>
      </c>
      <c r="K117" s="15" t="s">
        <v>25</v>
      </c>
      <c r="L117" s="14" t="s">
        <v>488</v>
      </c>
      <c r="M117" s="24" t="str">
        <f ca="1">IFERROR(VLOOKUP(B117,'[1]2017市级重点项目（详表）'!$B$7:$AM$783,35,0),"")</f>
        <v>长乐市</v>
      </c>
      <c r="N117" s="24" t="s">
        <v>27</v>
      </c>
      <c r="O117" s="22" t="s">
        <v>405</v>
      </c>
    </row>
    <row r="118" s="1" customFormat="1" ht="67.5" spans="1:15">
      <c r="A118" s="13">
        <v>108</v>
      </c>
      <c r="B118" s="14" t="s">
        <v>489</v>
      </c>
      <c r="C118" s="15" t="s">
        <v>138</v>
      </c>
      <c r="D118" s="15" t="s">
        <v>76</v>
      </c>
      <c r="E118" s="14" t="s">
        <v>490</v>
      </c>
      <c r="F118" s="15" t="s">
        <v>424</v>
      </c>
      <c r="G118" s="15">
        <v>63000</v>
      </c>
      <c r="H118" s="15">
        <v>10000</v>
      </c>
      <c r="I118" s="14" t="s">
        <v>491</v>
      </c>
      <c r="J118" s="15">
        <v>4</v>
      </c>
      <c r="K118" s="15" t="s">
        <v>25</v>
      </c>
      <c r="L118" s="14" t="s">
        <v>492</v>
      </c>
      <c r="M118" s="24" t="str">
        <f ca="1">IFERROR(VLOOKUP(B118,'[1]2017市级重点项目（详表）'!$B$7:$AM$783,35,0),"")</f>
        <v>长乐市</v>
      </c>
      <c r="N118" s="24" t="s">
        <v>27</v>
      </c>
      <c r="O118" s="22" t="s">
        <v>405</v>
      </c>
    </row>
    <row r="119" s="1" customFormat="1" ht="90" spans="1:15">
      <c r="A119" s="10">
        <v>109</v>
      </c>
      <c r="B119" s="14" t="s">
        <v>493</v>
      </c>
      <c r="C119" s="15" t="s">
        <v>138</v>
      </c>
      <c r="D119" s="15" t="s">
        <v>76</v>
      </c>
      <c r="E119" s="14" t="s">
        <v>494</v>
      </c>
      <c r="F119" s="15" t="s">
        <v>424</v>
      </c>
      <c r="G119" s="15">
        <v>49000</v>
      </c>
      <c r="H119" s="15">
        <v>20000</v>
      </c>
      <c r="I119" s="14" t="s">
        <v>495</v>
      </c>
      <c r="J119" s="15">
        <v>3</v>
      </c>
      <c r="K119" s="15" t="s">
        <v>25</v>
      </c>
      <c r="L119" s="14" t="s">
        <v>496</v>
      </c>
      <c r="M119" s="24" t="str">
        <f ca="1">IFERROR(VLOOKUP(B119,'[1]2017市级重点项目（详表）'!$B$7:$AM$783,35,0),"")</f>
        <v>长乐市</v>
      </c>
      <c r="N119" s="24" t="s">
        <v>27</v>
      </c>
      <c r="O119" s="22" t="s">
        <v>405</v>
      </c>
    </row>
    <row r="120" s="1" customFormat="1" ht="123.75" spans="1:15">
      <c r="A120" s="13">
        <v>110</v>
      </c>
      <c r="B120" s="14" t="s">
        <v>497</v>
      </c>
      <c r="C120" s="15" t="s">
        <v>138</v>
      </c>
      <c r="D120" s="15" t="s">
        <v>76</v>
      </c>
      <c r="E120" s="14" t="s">
        <v>498</v>
      </c>
      <c r="F120" s="15" t="s">
        <v>424</v>
      </c>
      <c r="G120" s="15">
        <v>57000</v>
      </c>
      <c r="H120" s="15">
        <v>20000</v>
      </c>
      <c r="I120" s="14" t="s">
        <v>499</v>
      </c>
      <c r="J120" s="15">
        <v>4</v>
      </c>
      <c r="K120" s="15" t="s">
        <v>25</v>
      </c>
      <c r="L120" s="14" t="s">
        <v>500</v>
      </c>
      <c r="M120" s="24" t="str">
        <f ca="1">IFERROR(VLOOKUP(B120,'[1]2017市级重点项目（详表）'!$B$7:$AM$783,35,0),"")</f>
        <v>长乐市</v>
      </c>
      <c r="N120" s="24" t="s">
        <v>27</v>
      </c>
      <c r="O120" s="22" t="s">
        <v>405</v>
      </c>
    </row>
    <row r="121" s="1" customFormat="1" ht="146.25" spans="1:15">
      <c r="A121" s="10">
        <v>111</v>
      </c>
      <c r="B121" s="14" t="s">
        <v>501</v>
      </c>
      <c r="C121" s="15" t="s">
        <v>138</v>
      </c>
      <c r="D121" s="15" t="s">
        <v>119</v>
      </c>
      <c r="E121" s="14" t="s">
        <v>502</v>
      </c>
      <c r="F121" s="15" t="s">
        <v>248</v>
      </c>
      <c r="G121" s="15">
        <v>97600</v>
      </c>
      <c r="H121" s="15">
        <v>30000</v>
      </c>
      <c r="I121" s="14" t="s">
        <v>503</v>
      </c>
      <c r="J121" s="15" t="s">
        <v>25</v>
      </c>
      <c r="K121" s="15" t="s">
        <v>25</v>
      </c>
      <c r="L121" s="14" t="s">
        <v>504</v>
      </c>
      <c r="M121" s="24" t="str">
        <f ca="1">IFERROR(VLOOKUP(B121,'[1]2017市级重点项目（详表）'!$B$7:$AM$783,35,0),"")</f>
        <v>鼓楼区</v>
      </c>
      <c r="N121" s="24" t="s">
        <v>27</v>
      </c>
      <c r="O121" s="22" t="s">
        <v>405</v>
      </c>
    </row>
    <row r="122" s="1" customFormat="1" ht="112.5" spans="1:15">
      <c r="A122" s="13">
        <v>112</v>
      </c>
      <c r="B122" s="14" t="s">
        <v>505</v>
      </c>
      <c r="C122" s="15" t="s">
        <v>138</v>
      </c>
      <c r="D122" s="15" t="s">
        <v>30</v>
      </c>
      <c r="E122" s="14" t="s">
        <v>506</v>
      </c>
      <c r="F122" s="15" t="s">
        <v>248</v>
      </c>
      <c r="G122" s="15">
        <v>98493</v>
      </c>
      <c r="H122" s="15">
        <v>13000</v>
      </c>
      <c r="I122" s="14" t="s">
        <v>507</v>
      </c>
      <c r="J122" s="15" t="s">
        <v>25</v>
      </c>
      <c r="K122" s="15" t="s">
        <v>25</v>
      </c>
      <c r="L122" s="14" t="s">
        <v>370</v>
      </c>
      <c r="M122" s="24" t="str">
        <f ca="1">IFERROR(VLOOKUP(B122,'[1]2017市级重点项目（详表）'!$B$7:$AM$783,35,0),"")</f>
        <v>高新区</v>
      </c>
      <c r="N122" s="24" t="s">
        <v>27</v>
      </c>
      <c r="O122" s="22" t="s">
        <v>405</v>
      </c>
    </row>
    <row r="123" s="1" customFormat="1" ht="45" spans="1:15">
      <c r="A123" s="10">
        <v>113</v>
      </c>
      <c r="B123" s="14" t="s">
        <v>508</v>
      </c>
      <c r="C123" s="15" t="s">
        <v>233</v>
      </c>
      <c r="D123" s="15" t="s">
        <v>30</v>
      </c>
      <c r="E123" s="14" t="s">
        <v>509</v>
      </c>
      <c r="F123" s="15" t="s">
        <v>48</v>
      </c>
      <c r="G123" s="15">
        <v>92716</v>
      </c>
      <c r="H123" s="15">
        <v>25000</v>
      </c>
      <c r="I123" s="14" t="s">
        <v>510</v>
      </c>
      <c r="J123" s="15">
        <v>3</v>
      </c>
      <c r="K123" s="15" t="s">
        <v>25</v>
      </c>
      <c r="L123" s="14" t="s">
        <v>258</v>
      </c>
      <c r="M123" s="24" t="str">
        <f ca="1">IFERROR(VLOOKUP(B123,'[1]2017市级重点项目（详表）'!$B$7:$AM$783,35,0),"")</f>
        <v>闽侯县</v>
      </c>
      <c r="N123" s="24" t="s">
        <v>27</v>
      </c>
      <c r="O123" s="22" t="s">
        <v>405</v>
      </c>
    </row>
    <row r="124" s="1" customFormat="1" ht="90" spans="1:15">
      <c r="A124" s="13">
        <v>114</v>
      </c>
      <c r="B124" s="14" t="s">
        <v>511</v>
      </c>
      <c r="C124" s="15" t="s">
        <v>233</v>
      </c>
      <c r="D124" s="15" t="s">
        <v>143</v>
      </c>
      <c r="E124" s="14" t="s">
        <v>512</v>
      </c>
      <c r="F124" s="15" t="s">
        <v>513</v>
      </c>
      <c r="G124" s="15">
        <v>500000</v>
      </c>
      <c r="H124" s="15">
        <v>20000</v>
      </c>
      <c r="I124" s="14" t="s">
        <v>514</v>
      </c>
      <c r="J124" s="15">
        <v>3</v>
      </c>
      <c r="K124" s="15" t="s">
        <v>25</v>
      </c>
      <c r="L124" s="14" t="s">
        <v>515</v>
      </c>
      <c r="M124" s="24" t="str">
        <f ca="1">IFERROR(VLOOKUP(B124,'[1]2017市级重点项目（详表）'!$B$7:$AM$783,35,0),"")</f>
        <v>连江县</v>
      </c>
      <c r="N124" s="24" t="s">
        <v>27</v>
      </c>
      <c r="O124" s="22" t="s">
        <v>405</v>
      </c>
    </row>
    <row r="125" s="1" customFormat="1" ht="326.25" spans="1:15">
      <c r="A125" s="10">
        <v>115</v>
      </c>
      <c r="B125" s="14" t="s">
        <v>516</v>
      </c>
      <c r="C125" s="15" t="s">
        <v>233</v>
      </c>
      <c r="D125" s="15" t="s">
        <v>109</v>
      </c>
      <c r="E125" s="14" t="s">
        <v>517</v>
      </c>
      <c r="F125" s="15" t="s">
        <v>105</v>
      </c>
      <c r="G125" s="15">
        <v>65000</v>
      </c>
      <c r="H125" s="15">
        <v>5000</v>
      </c>
      <c r="I125" s="14" t="s">
        <v>518</v>
      </c>
      <c r="J125" s="15" t="s">
        <v>25</v>
      </c>
      <c r="K125" s="15" t="s">
        <v>25</v>
      </c>
      <c r="L125" s="14" t="s">
        <v>519</v>
      </c>
      <c r="M125" s="24" t="str">
        <f ca="1">IFERROR(VLOOKUP(B125,'[1]2017市级重点项目（详表）'!$B$7:$AM$783,35,0),"")</f>
        <v>永泰县</v>
      </c>
      <c r="N125" s="24" t="s">
        <v>27</v>
      </c>
      <c r="O125" s="22" t="s">
        <v>405</v>
      </c>
    </row>
    <row r="126" s="1" customFormat="1" ht="90" spans="1:15">
      <c r="A126" s="13">
        <v>116</v>
      </c>
      <c r="B126" s="14" t="s">
        <v>520</v>
      </c>
      <c r="C126" s="15" t="s">
        <v>301</v>
      </c>
      <c r="D126" s="15" t="s">
        <v>109</v>
      </c>
      <c r="E126" s="14" t="s">
        <v>521</v>
      </c>
      <c r="F126" s="15" t="s">
        <v>101</v>
      </c>
      <c r="G126" s="15">
        <v>110300</v>
      </c>
      <c r="H126" s="15">
        <v>20000</v>
      </c>
      <c r="I126" s="14" t="s">
        <v>522</v>
      </c>
      <c r="J126" s="15" t="s">
        <v>25</v>
      </c>
      <c r="K126" s="15" t="s">
        <v>25</v>
      </c>
      <c r="L126" s="14" t="s">
        <v>523</v>
      </c>
      <c r="M126" s="24" t="str">
        <f ca="1">IFERROR(VLOOKUP(B126,'[1]2017市级重点项目（详表）'!$B$7:$AM$783,35,0),"")</f>
        <v>永泰县</v>
      </c>
      <c r="N126" s="24" t="s">
        <v>27</v>
      </c>
      <c r="O126" s="22" t="s">
        <v>405</v>
      </c>
    </row>
    <row r="127" s="1" customFormat="1" ht="67.5" spans="1:15">
      <c r="A127" s="10">
        <v>117</v>
      </c>
      <c r="B127" s="29" t="s">
        <v>524</v>
      </c>
      <c r="C127" s="30" t="s">
        <v>301</v>
      </c>
      <c r="D127" s="30" t="s">
        <v>374</v>
      </c>
      <c r="E127" s="29" t="s">
        <v>525</v>
      </c>
      <c r="F127" s="30" t="s">
        <v>23</v>
      </c>
      <c r="G127" s="30">
        <v>317600</v>
      </c>
      <c r="H127" s="15">
        <v>100000</v>
      </c>
      <c r="I127" s="14" t="s">
        <v>526</v>
      </c>
      <c r="J127" s="15" t="s">
        <v>25</v>
      </c>
      <c r="K127" s="15" t="s">
        <v>25</v>
      </c>
      <c r="L127" s="14" t="s">
        <v>527</v>
      </c>
      <c r="M127" s="24" t="str">
        <f ca="1">IFERROR(VLOOKUP(B127,'[1]2017市级重点项目（详表）'!$B$7:$AM$783,35,0),"")</f>
        <v>新区集团</v>
      </c>
      <c r="N127" s="24" t="s">
        <v>27</v>
      </c>
      <c r="O127" s="22" t="s">
        <v>405</v>
      </c>
    </row>
    <row r="128" s="1" customFormat="1" ht="33.75" spans="1:15">
      <c r="A128" s="13">
        <v>118</v>
      </c>
      <c r="B128" s="14" t="s">
        <v>528</v>
      </c>
      <c r="C128" s="15" t="s">
        <v>301</v>
      </c>
      <c r="D128" s="15" t="s">
        <v>42</v>
      </c>
      <c r="E128" s="14" t="s">
        <v>529</v>
      </c>
      <c r="F128" s="15" t="s">
        <v>235</v>
      </c>
      <c r="G128" s="15">
        <v>50000</v>
      </c>
      <c r="H128" s="31">
        <v>20000</v>
      </c>
      <c r="I128" s="14" t="s">
        <v>530</v>
      </c>
      <c r="J128" s="15" t="s">
        <v>25</v>
      </c>
      <c r="K128" s="15" t="s">
        <v>25</v>
      </c>
      <c r="L128" s="14" t="s">
        <v>531</v>
      </c>
      <c r="M128" s="24" t="str">
        <f ca="1">IFERROR(VLOOKUP(B128,'[1]2017市级重点项目（详表）'!$B$7:$AM$783,35,0),"")</f>
        <v>马尾区</v>
      </c>
      <c r="N128" s="24" t="s">
        <v>27</v>
      </c>
      <c r="O128" s="22" t="s">
        <v>405</v>
      </c>
    </row>
    <row r="129" s="1" customFormat="1" spans="1:15">
      <c r="A129" s="40" t="s">
        <v>532</v>
      </c>
      <c r="B129" s="40"/>
      <c r="C129" s="40"/>
      <c r="D129" s="40"/>
      <c r="E129" s="40"/>
      <c r="F129" s="40"/>
      <c r="G129" s="41">
        <f>G130+G156+G161</f>
        <v>16890414</v>
      </c>
      <c r="H129" s="41">
        <f>H130+H156+H161</f>
        <v>429200</v>
      </c>
      <c r="I129" s="59"/>
      <c r="J129" s="59"/>
      <c r="K129" s="59"/>
      <c r="L129" s="59"/>
      <c r="M129" s="24" t="str">
        <f ca="1">IFERROR(VLOOKUP(B129,'[1]2017市级重点项目（详表）'!$B$7:$AM$783,35,0),"")</f>
        <v/>
      </c>
      <c r="N129" s="39"/>
      <c r="O129" s="39"/>
    </row>
    <row r="130" s="1" customFormat="1" spans="1:15">
      <c r="A130" s="42" t="s">
        <v>533</v>
      </c>
      <c r="B130" s="42"/>
      <c r="C130" s="42"/>
      <c r="D130" s="42"/>
      <c r="E130" s="42"/>
      <c r="F130" s="42"/>
      <c r="G130" s="27">
        <f>SUM(G131:G155)</f>
        <v>4943440</v>
      </c>
      <c r="H130" s="27">
        <f>SUM(H131:H155)</f>
        <v>72000</v>
      </c>
      <c r="I130" s="38"/>
      <c r="J130" s="38"/>
      <c r="K130" s="38"/>
      <c r="L130" s="38"/>
      <c r="M130" s="24" t="str">
        <f ca="1">IFERROR(VLOOKUP(B130,'[1]2017市级重点项目（详表）'!$B$7:$AM$783,35,0),"")</f>
        <v/>
      </c>
      <c r="N130" s="39"/>
      <c r="O130" s="39"/>
    </row>
    <row r="131" s="1" customFormat="1" ht="45" spans="1:15">
      <c r="A131" s="13">
        <v>119</v>
      </c>
      <c r="B131" s="14" t="s">
        <v>534</v>
      </c>
      <c r="C131" s="15" t="s">
        <v>138</v>
      </c>
      <c r="D131" s="15" t="s">
        <v>76</v>
      </c>
      <c r="E131" s="14" t="s">
        <v>535</v>
      </c>
      <c r="F131" s="15" t="s">
        <v>72</v>
      </c>
      <c r="G131" s="15">
        <v>95000</v>
      </c>
      <c r="H131" s="31">
        <v>0</v>
      </c>
      <c r="I131" s="14" t="s">
        <v>536</v>
      </c>
      <c r="J131" s="15" t="s">
        <v>25</v>
      </c>
      <c r="K131" s="15" t="s">
        <v>25</v>
      </c>
      <c r="L131" s="14" t="s">
        <v>537</v>
      </c>
      <c r="M131" s="24" t="str">
        <f ca="1">IFERROR(VLOOKUP(B131,'[1]2017市级重点项目（详表）'!$B$7:$AM$783,35,0),"")</f>
        <v>长乐市</v>
      </c>
      <c r="N131" s="24" t="s">
        <v>538</v>
      </c>
      <c r="O131" s="22" t="s">
        <v>28</v>
      </c>
    </row>
    <row r="132" s="1" customFormat="1" ht="67.5" spans="1:15">
      <c r="A132" s="10">
        <v>120</v>
      </c>
      <c r="B132" s="11" t="s">
        <v>539</v>
      </c>
      <c r="C132" s="12" t="s">
        <v>20</v>
      </c>
      <c r="D132" s="12" t="s">
        <v>42</v>
      </c>
      <c r="E132" s="11" t="s">
        <v>540</v>
      </c>
      <c r="F132" s="12" t="s">
        <v>324</v>
      </c>
      <c r="G132" s="12">
        <v>110000</v>
      </c>
      <c r="H132" s="15">
        <v>0</v>
      </c>
      <c r="I132" s="14" t="s">
        <v>541</v>
      </c>
      <c r="J132" s="15">
        <v>12</v>
      </c>
      <c r="K132" s="15" t="s">
        <v>25</v>
      </c>
      <c r="L132" s="14" t="s">
        <v>542</v>
      </c>
      <c r="M132" s="24" t="str">
        <f ca="1">IFERROR(VLOOKUP(B132,'[1]2017市级重点项目（详表）'!$B$7:$AM$783,35,0),"")</f>
        <v>马尾区</v>
      </c>
      <c r="N132" s="24" t="s">
        <v>538</v>
      </c>
      <c r="O132" s="22" t="s">
        <v>28</v>
      </c>
    </row>
    <row r="133" s="1" customFormat="1" ht="56.25" spans="1:15">
      <c r="A133" s="13">
        <v>121</v>
      </c>
      <c r="B133" s="14" t="s">
        <v>543</v>
      </c>
      <c r="C133" s="15" t="s">
        <v>20</v>
      </c>
      <c r="D133" s="15" t="s">
        <v>76</v>
      </c>
      <c r="E133" s="14" t="s">
        <v>544</v>
      </c>
      <c r="F133" s="15" t="s">
        <v>105</v>
      </c>
      <c r="G133" s="15">
        <v>298700</v>
      </c>
      <c r="H133" s="15">
        <v>0</v>
      </c>
      <c r="I133" s="14" t="s">
        <v>545</v>
      </c>
      <c r="J133" s="15" t="s">
        <v>25</v>
      </c>
      <c r="K133" s="15" t="s">
        <v>25</v>
      </c>
      <c r="L133" s="14" t="s">
        <v>546</v>
      </c>
      <c r="M133" s="24" t="str">
        <f ca="1">IFERROR(VLOOKUP(B133,'[1]2017市级重点项目（详表）'!$B$7:$AM$783,35,0),"")</f>
        <v>长乐市</v>
      </c>
      <c r="N133" s="24" t="s">
        <v>538</v>
      </c>
      <c r="O133" s="22" t="s">
        <v>28</v>
      </c>
    </row>
    <row r="134" s="1" customFormat="1" ht="45" spans="1:15">
      <c r="A134" s="10">
        <v>122</v>
      </c>
      <c r="B134" s="14" t="s">
        <v>547</v>
      </c>
      <c r="C134" s="15" t="s">
        <v>20</v>
      </c>
      <c r="D134" s="15" t="s">
        <v>30</v>
      </c>
      <c r="E134" s="14" t="s">
        <v>548</v>
      </c>
      <c r="F134" s="15" t="s">
        <v>48</v>
      </c>
      <c r="G134" s="15">
        <v>44000</v>
      </c>
      <c r="H134" s="15">
        <v>6000</v>
      </c>
      <c r="I134" s="14" t="s">
        <v>549</v>
      </c>
      <c r="J134" s="15">
        <v>9</v>
      </c>
      <c r="K134" s="15" t="s">
        <v>25</v>
      </c>
      <c r="L134" s="14" t="s">
        <v>550</v>
      </c>
      <c r="M134" s="24" t="str">
        <f ca="1">IFERROR(VLOOKUP(B134,'[1]2017市级重点项目（详表）'!$B$7:$AM$783,35,0),"")</f>
        <v>闽侯县</v>
      </c>
      <c r="N134" s="24" t="s">
        <v>538</v>
      </c>
      <c r="O134" s="22" t="s">
        <v>28</v>
      </c>
    </row>
    <row r="135" s="1" customFormat="1" ht="90" spans="1:15">
      <c r="A135" s="13">
        <v>123</v>
      </c>
      <c r="B135" s="14" t="s">
        <v>551</v>
      </c>
      <c r="C135" s="15" t="s">
        <v>20</v>
      </c>
      <c r="D135" s="15" t="s">
        <v>76</v>
      </c>
      <c r="E135" s="14" t="s">
        <v>552</v>
      </c>
      <c r="F135" s="15" t="s">
        <v>48</v>
      </c>
      <c r="G135" s="15">
        <v>188000</v>
      </c>
      <c r="H135" s="15">
        <v>20000</v>
      </c>
      <c r="I135" s="14" t="s">
        <v>553</v>
      </c>
      <c r="J135" s="15" t="s">
        <v>25</v>
      </c>
      <c r="K135" s="15" t="s">
        <v>25</v>
      </c>
      <c r="L135" s="14" t="s">
        <v>554</v>
      </c>
      <c r="M135" s="24" t="str">
        <f ca="1">IFERROR(VLOOKUP(B135,'[1]2017市级重点项目（详表）'!$B$7:$AM$783,35,0),"")</f>
        <v>长乐市</v>
      </c>
      <c r="N135" s="24" t="s">
        <v>538</v>
      </c>
      <c r="O135" s="22" t="s">
        <v>28</v>
      </c>
    </row>
    <row r="136" s="1" customFormat="1" ht="56.25" spans="1:15">
      <c r="A136" s="10">
        <v>124</v>
      </c>
      <c r="B136" s="14" t="s">
        <v>555</v>
      </c>
      <c r="C136" s="15" t="s">
        <v>20</v>
      </c>
      <c r="D136" s="15" t="s">
        <v>76</v>
      </c>
      <c r="E136" s="14" t="s">
        <v>556</v>
      </c>
      <c r="F136" s="15" t="s">
        <v>324</v>
      </c>
      <c r="G136" s="15">
        <v>100000</v>
      </c>
      <c r="H136" s="15">
        <v>0</v>
      </c>
      <c r="I136" s="14" t="s">
        <v>557</v>
      </c>
      <c r="J136" s="15" t="s">
        <v>25</v>
      </c>
      <c r="K136" s="15" t="s">
        <v>25</v>
      </c>
      <c r="L136" s="14" t="s">
        <v>554</v>
      </c>
      <c r="M136" s="24" t="str">
        <f ca="1">IFERROR(VLOOKUP(B136,'[1]2017市级重点项目（详表）'!$B$7:$AM$783,35,0),"")</f>
        <v>长乐市</v>
      </c>
      <c r="N136" s="24" t="s">
        <v>538</v>
      </c>
      <c r="O136" s="22" t="s">
        <v>28</v>
      </c>
    </row>
    <row r="137" s="1" customFormat="1" ht="67.5" spans="1:15">
      <c r="A137" s="13">
        <v>125</v>
      </c>
      <c r="B137" s="14" t="s">
        <v>558</v>
      </c>
      <c r="C137" s="15" t="s">
        <v>41</v>
      </c>
      <c r="D137" s="15" t="s">
        <v>76</v>
      </c>
      <c r="E137" s="14" t="s">
        <v>559</v>
      </c>
      <c r="F137" s="15" t="s">
        <v>324</v>
      </c>
      <c r="G137" s="15">
        <v>302800</v>
      </c>
      <c r="H137" s="15">
        <v>0</v>
      </c>
      <c r="I137" s="14" t="s">
        <v>560</v>
      </c>
      <c r="J137" s="15" t="s">
        <v>25</v>
      </c>
      <c r="K137" s="15" t="s">
        <v>25</v>
      </c>
      <c r="L137" s="14" t="s">
        <v>561</v>
      </c>
      <c r="M137" s="24" t="str">
        <f ca="1">IFERROR(VLOOKUP(B137,'[1]2017市级重点项目（详表）'!$B$7:$AM$783,35,0),"")</f>
        <v>长乐市</v>
      </c>
      <c r="N137" s="24" t="s">
        <v>538</v>
      </c>
      <c r="O137" s="22" t="s">
        <v>28</v>
      </c>
    </row>
    <row r="138" s="1" customFormat="1" ht="78.75" spans="1:15">
      <c r="A138" s="10">
        <v>126</v>
      </c>
      <c r="B138" s="14" t="s">
        <v>562</v>
      </c>
      <c r="C138" s="15" t="s">
        <v>41</v>
      </c>
      <c r="D138" s="15" t="s">
        <v>21</v>
      </c>
      <c r="E138" s="14" t="s">
        <v>563</v>
      </c>
      <c r="F138" s="15" t="s">
        <v>324</v>
      </c>
      <c r="G138" s="15">
        <v>63000</v>
      </c>
      <c r="H138" s="15">
        <v>2000</v>
      </c>
      <c r="I138" s="14" t="s">
        <v>564</v>
      </c>
      <c r="J138" s="15" t="s">
        <v>25</v>
      </c>
      <c r="K138" s="15" t="s">
        <v>25</v>
      </c>
      <c r="L138" s="14" t="s">
        <v>565</v>
      </c>
      <c r="M138" s="24" t="str">
        <f ca="1">IFERROR(VLOOKUP(B138,'[1]2017市级重点项目（详表）'!$B$7:$AM$783,35,0),"")</f>
        <v>福清市</v>
      </c>
      <c r="N138" s="24" t="s">
        <v>538</v>
      </c>
      <c r="O138" s="22" t="s">
        <v>28</v>
      </c>
    </row>
    <row r="139" s="1" customFormat="1" ht="78.75" spans="1:15">
      <c r="A139" s="13">
        <v>127</v>
      </c>
      <c r="B139" s="14" t="s">
        <v>566</v>
      </c>
      <c r="C139" s="15" t="s">
        <v>41</v>
      </c>
      <c r="D139" s="15" t="s">
        <v>76</v>
      </c>
      <c r="E139" s="14" t="s">
        <v>567</v>
      </c>
      <c r="F139" s="15" t="s">
        <v>48</v>
      </c>
      <c r="G139" s="15">
        <v>98600</v>
      </c>
      <c r="H139" s="15">
        <v>0</v>
      </c>
      <c r="I139" s="14" t="s">
        <v>568</v>
      </c>
      <c r="J139" s="15" t="s">
        <v>25</v>
      </c>
      <c r="K139" s="15" t="s">
        <v>25</v>
      </c>
      <c r="L139" s="14" t="s">
        <v>569</v>
      </c>
      <c r="M139" s="24" t="str">
        <f ca="1">IFERROR(VLOOKUP(B139,'[1]2017市级重点项目（详表）'!$B$7:$AM$783,35,0),"")</f>
        <v>长乐市</v>
      </c>
      <c r="N139" s="24" t="s">
        <v>538</v>
      </c>
      <c r="O139" s="22" t="s">
        <v>28</v>
      </c>
    </row>
    <row r="140" s="1" customFormat="1" ht="33.75" spans="1:15">
      <c r="A140" s="10">
        <v>128</v>
      </c>
      <c r="B140" s="14" t="s">
        <v>570</v>
      </c>
      <c r="C140" s="15" t="s">
        <v>41</v>
      </c>
      <c r="D140" s="15" t="s">
        <v>76</v>
      </c>
      <c r="E140" s="14" t="s">
        <v>571</v>
      </c>
      <c r="F140" s="15" t="s">
        <v>324</v>
      </c>
      <c r="G140" s="15">
        <v>55000</v>
      </c>
      <c r="H140" s="15">
        <v>0</v>
      </c>
      <c r="I140" s="14" t="s">
        <v>572</v>
      </c>
      <c r="J140" s="15" t="s">
        <v>25</v>
      </c>
      <c r="K140" s="15" t="s">
        <v>25</v>
      </c>
      <c r="L140" s="14" t="s">
        <v>573</v>
      </c>
      <c r="M140" s="24" t="str">
        <f ca="1">IFERROR(VLOOKUP(B140,'[1]2017市级重点项目（详表）'!$B$7:$AM$783,35,0),"")</f>
        <v>长乐市</v>
      </c>
      <c r="N140" s="24" t="s">
        <v>538</v>
      </c>
      <c r="O140" s="22" t="s">
        <v>28</v>
      </c>
    </row>
    <row r="141" s="1" customFormat="1" ht="56.25" spans="1:15">
      <c r="A141" s="13" t="s">
        <v>574</v>
      </c>
      <c r="B141" s="14" t="s">
        <v>575</v>
      </c>
      <c r="C141" s="15" t="s">
        <v>41</v>
      </c>
      <c r="D141" s="15" t="s">
        <v>76</v>
      </c>
      <c r="E141" s="14" t="s">
        <v>576</v>
      </c>
      <c r="F141" s="15" t="s">
        <v>324</v>
      </c>
      <c r="G141" s="15">
        <v>65000</v>
      </c>
      <c r="H141" s="15">
        <v>0</v>
      </c>
      <c r="I141" s="14" t="s">
        <v>572</v>
      </c>
      <c r="J141" s="15" t="s">
        <v>25</v>
      </c>
      <c r="K141" s="15" t="s">
        <v>25</v>
      </c>
      <c r="L141" s="14" t="s">
        <v>577</v>
      </c>
      <c r="M141" s="24" t="str">
        <f ca="1">IFERROR(VLOOKUP(B141,'[1]2017市级重点项目（详表）'!$B$7:$AM$783,35,0),"")</f>
        <v>长乐市</v>
      </c>
      <c r="N141" s="24" t="s">
        <v>538</v>
      </c>
      <c r="O141" s="22" t="s">
        <v>28</v>
      </c>
    </row>
    <row r="142" s="1" customFormat="1" ht="33.75" spans="1:15">
      <c r="A142" s="10">
        <v>130</v>
      </c>
      <c r="B142" s="14" t="s">
        <v>578</v>
      </c>
      <c r="C142" s="15" t="s">
        <v>41</v>
      </c>
      <c r="D142" s="15" t="s">
        <v>76</v>
      </c>
      <c r="E142" s="14" t="s">
        <v>579</v>
      </c>
      <c r="F142" s="15" t="s">
        <v>324</v>
      </c>
      <c r="G142" s="15">
        <v>67600</v>
      </c>
      <c r="H142" s="15">
        <v>0</v>
      </c>
      <c r="I142" s="14" t="s">
        <v>580</v>
      </c>
      <c r="J142" s="15" t="s">
        <v>25</v>
      </c>
      <c r="K142" s="15" t="s">
        <v>25</v>
      </c>
      <c r="L142" s="14" t="s">
        <v>581</v>
      </c>
      <c r="M142" s="24" t="str">
        <f ca="1">IFERROR(VLOOKUP(B142,'[1]2017市级重点项目（详表）'!$B$7:$AM$783,35,0),"")</f>
        <v>长乐市</v>
      </c>
      <c r="N142" s="24" t="s">
        <v>538</v>
      </c>
      <c r="O142" s="22" t="s">
        <v>28</v>
      </c>
    </row>
    <row r="143" s="1" customFormat="1" ht="236.25" spans="1:15">
      <c r="A143" s="13">
        <v>131</v>
      </c>
      <c r="B143" s="14" t="s">
        <v>582</v>
      </c>
      <c r="C143" s="15" t="s">
        <v>41</v>
      </c>
      <c r="D143" s="15" t="s">
        <v>52</v>
      </c>
      <c r="E143" s="14" t="s">
        <v>583</v>
      </c>
      <c r="F143" s="15" t="s">
        <v>105</v>
      </c>
      <c r="G143" s="15">
        <v>1800000</v>
      </c>
      <c r="H143" s="15">
        <v>18000</v>
      </c>
      <c r="I143" s="14" t="s">
        <v>584</v>
      </c>
      <c r="J143" s="15" t="s">
        <v>25</v>
      </c>
      <c r="K143" s="15" t="s">
        <v>25</v>
      </c>
      <c r="L143" s="14" t="s">
        <v>585</v>
      </c>
      <c r="M143" s="24" t="str">
        <f ca="1">IFERROR(VLOOKUP(B143,'[1]2017市级重点项目（详表）'!$B$7:$AM$783,35,0),"")</f>
        <v>元翔公司</v>
      </c>
      <c r="N143" s="24" t="s">
        <v>538</v>
      </c>
      <c r="O143" s="22" t="s">
        <v>28</v>
      </c>
    </row>
    <row r="144" s="1" customFormat="1" ht="56.25" spans="1:15">
      <c r="A144" s="10">
        <v>132</v>
      </c>
      <c r="B144" s="14" t="s">
        <v>586</v>
      </c>
      <c r="C144" s="15" t="s">
        <v>138</v>
      </c>
      <c r="D144" s="15" t="s">
        <v>21</v>
      </c>
      <c r="E144" s="14" t="s">
        <v>587</v>
      </c>
      <c r="F144" s="15" t="s">
        <v>248</v>
      </c>
      <c r="G144" s="15">
        <v>250000</v>
      </c>
      <c r="H144" s="15">
        <v>1000</v>
      </c>
      <c r="I144" s="14" t="s">
        <v>588</v>
      </c>
      <c r="J144" s="15" t="s">
        <v>25</v>
      </c>
      <c r="K144" s="15" t="s">
        <v>25</v>
      </c>
      <c r="L144" s="14" t="s">
        <v>589</v>
      </c>
      <c r="M144" s="24" t="str">
        <f ca="1">IFERROR(VLOOKUP(B144,'[1]2017市级重点项目（详表）'!$B$7:$AM$783,35,0),"")</f>
        <v>福清市</v>
      </c>
      <c r="N144" s="24" t="s">
        <v>538</v>
      </c>
      <c r="O144" s="22" t="s">
        <v>28</v>
      </c>
    </row>
    <row r="145" s="1" customFormat="1" ht="45" spans="1:15">
      <c r="A145" s="13">
        <v>133</v>
      </c>
      <c r="B145" s="14" t="s">
        <v>590</v>
      </c>
      <c r="C145" s="15" t="s">
        <v>138</v>
      </c>
      <c r="D145" s="15" t="s">
        <v>143</v>
      </c>
      <c r="E145" s="14" t="s">
        <v>591</v>
      </c>
      <c r="F145" s="15" t="s">
        <v>248</v>
      </c>
      <c r="G145" s="15">
        <v>161000</v>
      </c>
      <c r="H145" s="15">
        <v>1000</v>
      </c>
      <c r="I145" s="14" t="s">
        <v>592</v>
      </c>
      <c r="J145" s="15" t="s">
        <v>25</v>
      </c>
      <c r="K145" s="15" t="s">
        <v>25</v>
      </c>
      <c r="L145" s="14" t="s">
        <v>593</v>
      </c>
      <c r="M145" s="24" t="str">
        <f ca="1">IFERROR(VLOOKUP(B145,'[1]2017市级重点项目（详表）'!$B$7:$AM$783,35,0),"")</f>
        <v>连江县</v>
      </c>
      <c r="N145" s="24" t="s">
        <v>538</v>
      </c>
      <c r="O145" s="22" t="s">
        <v>28</v>
      </c>
    </row>
    <row r="146" s="1" customFormat="1" ht="45" spans="1:15">
      <c r="A146" s="10">
        <v>134</v>
      </c>
      <c r="B146" s="14" t="s">
        <v>594</v>
      </c>
      <c r="C146" s="15" t="s">
        <v>138</v>
      </c>
      <c r="D146" s="15" t="s">
        <v>76</v>
      </c>
      <c r="E146" s="14" t="s">
        <v>595</v>
      </c>
      <c r="F146" s="15" t="s">
        <v>48</v>
      </c>
      <c r="G146" s="15">
        <v>100000</v>
      </c>
      <c r="H146" s="15">
        <v>0</v>
      </c>
      <c r="I146" s="14" t="s">
        <v>596</v>
      </c>
      <c r="J146" s="15" t="s">
        <v>25</v>
      </c>
      <c r="K146" s="15" t="s">
        <v>25</v>
      </c>
      <c r="L146" s="14" t="s">
        <v>597</v>
      </c>
      <c r="M146" s="24" t="str">
        <f ca="1">IFERROR(VLOOKUP(B146,'[1]2017市级重点项目（详表）'!$B$7:$AM$783,35,0),"")</f>
        <v>长乐市</v>
      </c>
      <c r="N146" s="24" t="s">
        <v>538</v>
      </c>
      <c r="O146" s="22" t="s">
        <v>28</v>
      </c>
    </row>
    <row r="147" s="1" customFormat="1" ht="45" spans="1:15">
      <c r="A147" s="13">
        <v>135</v>
      </c>
      <c r="B147" s="14" t="s">
        <v>598</v>
      </c>
      <c r="C147" s="15" t="s">
        <v>138</v>
      </c>
      <c r="D147" s="15" t="s">
        <v>76</v>
      </c>
      <c r="E147" s="14" t="s">
        <v>599</v>
      </c>
      <c r="F147" s="15" t="s">
        <v>111</v>
      </c>
      <c r="G147" s="15">
        <v>200000</v>
      </c>
      <c r="H147" s="15">
        <v>0</v>
      </c>
      <c r="I147" s="14" t="s">
        <v>600</v>
      </c>
      <c r="J147" s="15" t="s">
        <v>25</v>
      </c>
      <c r="K147" s="15" t="s">
        <v>25</v>
      </c>
      <c r="L147" s="14" t="s">
        <v>480</v>
      </c>
      <c r="M147" s="24" t="str">
        <f ca="1">IFERROR(VLOOKUP(B147,'[1]2017市级重点项目（详表）'!$B$7:$AM$783,35,0),"")</f>
        <v>长乐市</v>
      </c>
      <c r="N147" s="24" t="s">
        <v>538</v>
      </c>
      <c r="O147" s="22" t="s">
        <v>28</v>
      </c>
    </row>
    <row r="148" s="1" customFormat="1" ht="45" spans="1:15">
      <c r="A148" s="10">
        <v>136</v>
      </c>
      <c r="B148" s="14" t="s">
        <v>601</v>
      </c>
      <c r="C148" s="15" t="s">
        <v>138</v>
      </c>
      <c r="D148" s="15" t="s">
        <v>76</v>
      </c>
      <c r="E148" s="14" t="s">
        <v>602</v>
      </c>
      <c r="F148" s="15" t="s">
        <v>48</v>
      </c>
      <c r="G148" s="15">
        <v>52634</v>
      </c>
      <c r="H148" s="15">
        <v>0</v>
      </c>
      <c r="I148" s="14" t="s">
        <v>603</v>
      </c>
      <c r="J148" s="15" t="s">
        <v>25</v>
      </c>
      <c r="K148" s="15" t="s">
        <v>25</v>
      </c>
      <c r="L148" s="14" t="s">
        <v>604</v>
      </c>
      <c r="M148" s="24" t="str">
        <f ca="1">IFERROR(VLOOKUP(B148,'[1]2017市级重点项目（详表）'!$B$7:$AM$783,35,0),"")</f>
        <v>长乐市</v>
      </c>
      <c r="N148" s="24" t="s">
        <v>538</v>
      </c>
      <c r="O148" s="22" t="s">
        <v>28</v>
      </c>
    </row>
    <row r="149" s="1" customFormat="1" ht="45" spans="1:15">
      <c r="A149" s="13">
        <v>137</v>
      </c>
      <c r="B149" s="14" t="s">
        <v>605</v>
      </c>
      <c r="C149" s="15" t="s">
        <v>138</v>
      </c>
      <c r="D149" s="15" t="s">
        <v>76</v>
      </c>
      <c r="E149" s="14" t="s">
        <v>606</v>
      </c>
      <c r="F149" s="15" t="s">
        <v>105</v>
      </c>
      <c r="G149" s="15">
        <v>300000</v>
      </c>
      <c r="H149" s="15">
        <v>0</v>
      </c>
      <c r="I149" s="14" t="s">
        <v>607</v>
      </c>
      <c r="J149" s="15" t="s">
        <v>25</v>
      </c>
      <c r="K149" s="15" t="s">
        <v>25</v>
      </c>
      <c r="L149" s="14" t="s">
        <v>608</v>
      </c>
      <c r="M149" s="24" t="str">
        <f ca="1">IFERROR(VLOOKUP(B149,'[1]2017市级重点项目（详表）'!$B$7:$AM$783,35,0),"")</f>
        <v>长乐市</v>
      </c>
      <c r="N149" s="24" t="s">
        <v>538</v>
      </c>
      <c r="O149" s="22" t="s">
        <v>28</v>
      </c>
    </row>
    <row r="150" s="1" customFormat="1" ht="67.5" spans="1:15">
      <c r="A150" s="10">
        <v>138</v>
      </c>
      <c r="B150" s="14" t="s">
        <v>609</v>
      </c>
      <c r="C150" s="15" t="s">
        <v>138</v>
      </c>
      <c r="D150" s="15" t="s">
        <v>143</v>
      </c>
      <c r="E150" s="14" t="s">
        <v>610</v>
      </c>
      <c r="F150" s="15" t="s">
        <v>111</v>
      </c>
      <c r="G150" s="15">
        <v>100000</v>
      </c>
      <c r="H150" s="15">
        <v>1000</v>
      </c>
      <c r="I150" s="14" t="s">
        <v>611</v>
      </c>
      <c r="J150" s="15" t="s">
        <v>25</v>
      </c>
      <c r="K150" s="15" t="s">
        <v>25</v>
      </c>
      <c r="L150" s="14" t="s">
        <v>612</v>
      </c>
      <c r="M150" s="24" t="str">
        <f ca="1">IFERROR(VLOOKUP(B150,'[1]2017市级重点项目（详表）'!$B$7:$AM$783,35,0),"")</f>
        <v>连江县</v>
      </c>
      <c r="N150" s="24" t="s">
        <v>538</v>
      </c>
      <c r="O150" s="22" t="s">
        <v>28</v>
      </c>
    </row>
    <row r="151" s="1" customFormat="1" ht="191.25" spans="1:15">
      <c r="A151" s="13">
        <v>139</v>
      </c>
      <c r="B151" s="14" t="s">
        <v>613</v>
      </c>
      <c r="C151" s="15" t="s">
        <v>138</v>
      </c>
      <c r="D151" s="15" t="s">
        <v>21</v>
      </c>
      <c r="E151" s="14" t="s">
        <v>614</v>
      </c>
      <c r="F151" s="15" t="s">
        <v>424</v>
      </c>
      <c r="G151" s="15">
        <v>53000</v>
      </c>
      <c r="H151" s="15">
        <v>10000</v>
      </c>
      <c r="I151" s="14" t="s">
        <v>615</v>
      </c>
      <c r="J151" s="15">
        <v>7</v>
      </c>
      <c r="K151" s="15" t="s">
        <v>25</v>
      </c>
      <c r="L151" s="14" t="s">
        <v>616</v>
      </c>
      <c r="M151" s="24" t="str">
        <f ca="1">IFERROR(VLOOKUP(B151,'[1]2017市级重点项目（详表）'!$B$7:$AM$783,35,0),"")</f>
        <v>福清市</v>
      </c>
      <c r="N151" s="24" t="s">
        <v>538</v>
      </c>
      <c r="O151" s="22" t="s">
        <v>28</v>
      </c>
    </row>
    <row r="152" s="1" customFormat="1" ht="78.75" spans="1:15">
      <c r="A152" s="10">
        <v>140</v>
      </c>
      <c r="B152" s="14" t="s">
        <v>617</v>
      </c>
      <c r="C152" s="15" t="s">
        <v>233</v>
      </c>
      <c r="D152" s="15" t="s">
        <v>21</v>
      </c>
      <c r="E152" s="14" t="s">
        <v>618</v>
      </c>
      <c r="F152" s="15" t="s">
        <v>32</v>
      </c>
      <c r="G152" s="15">
        <v>256000</v>
      </c>
      <c r="H152" s="15">
        <v>5000</v>
      </c>
      <c r="I152" s="14" t="s">
        <v>619</v>
      </c>
      <c r="J152" s="15" t="s">
        <v>25</v>
      </c>
      <c r="K152" s="15" t="s">
        <v>25</v>
      </c>
      <c r="L152" s="14" t="s">
        <v>620</v>
      </c>
      <c r="M152" s="24" t="str">
        <f ca="1">IFERROR(VLOOKUP(B152,'[1]2017市级重点项目（详表）'!$B$7:$AM$783,35,0),"")</f>
        <v>福清市</v>
      </c>
      <c r="N152" s="24" t="s">
        <v>538</v>
      </c>
      <c r="O152" s="22" t="s">
        <v>28</v>
      </c>
    </row>
    <row r="153" s="1" customFormat="1" ht="78.75" spans="1:15">
      <c r="A153" s="13">
        <v>141</v>
      </c>
      <c r="B153" s="14" t="s">
        <v>621</v>
      </c>
      <c r="C153" s="15" t="s">
        <v>233</v>
      </c>
      <c r="D153" s="15" t="s">
        <v>21</v>
      </c>
      <c r="E153" s="14" t="s">
        <v>622</v>
      </c>
      <c r="F153" s="15" t="s">
        <v>145</v>
      </c>
      <c r="G153" s="15">
        <v>53000</v>
      </c>
      <c r="H153" s="15">
        <v>3000</v>
      </c>
      <c r="I153" s="14" t="s">
        <v>623</v>
      </c>
      <c r="J153" s="15" t="s">
        <v>25</v>
      </c>
      <c r="K153" s="15" t="s">
        <v>25</v>
      </c>
      <c r="L153" s="14" t="s">
        <v>624</v>
      </c>
      <c r="M153" s="24" t="str">
        <f ca="1">IFERROR(VLOOKUP(B153,'[1]2017市级重点项目（详表）'!$B$7:$AM$783,35,0),"")</f>
        <v>福清市</v>
      </c>
      <c r="N153" s="24" t="s">
        <v>538</v>
      </c>
      <c r="O153" s="22" t="s">
        <v>28</v>
      </c>
    </row>
    <row r="154" s="1" customFormat="1" ht="56.25" spans="1:15">
      <c r="A154" s="10">
        <v>142</v>
      </c>
      <c r="B154" s="29" t="s">
        <v>625</v>
      </c>
      <c r="C154" s="30" t="s">
        <v>233</v>
      </c>
      <c r="D154" s="30" t="s">
        <v>76</v>
      </c>
      <c r="E154" s="29" t="s">
        <v>626</v>
      </c>
      <c r="F154" s="30" t="s">
        <v>235</v>
      </c>
      <c r="G154" s="15">
        <v>80000</v>
      </c>
      <c r="H154" s="15">
        <v>0</v>
      </c>
      <c r="I154" s="14" t="s">
        <v>627</v>
      </c>
      <c r="J154" s="15" t="s">
        <v>25</v>
      </c>
      <c r="K154" s="15" t="s">
        <v>25</v>
      </c>
      <c r="L154" s="14" t="s">
        <v>628</v>
      </c>
      <c r="M154" s="24" t="str">
        <f ca="1">IFERROR(VLOOKUP(B154,'[1]2017市级重点项目（详表）'!$B$7:$AM$783,35,0),"")</f>
        <v>长乐市</v>
      </c>
      <c r="N154" s="24" t="s">
        <v>538</v>
      </c>
      <c r="O154" s="22" t="s">
        <v>28</v>
      </c>
    </row>
    <row r="155" s="1" customFormat="1" ht="78.75" spans="1:15">
      <c r="A155" s="13">
        <v>143</v>
      </c>
      <c r="B155" s="14" t="s">
        <v>629</v>
      </c>
      <c r="C155" s="15" t="s">
        <v>301</v>
      </c>
      <c r="D155" s="15" t="s">
        <v>21</v>
      </c>
      <c r="E155" s="14" t="s">
        <v>630</v>
      </c>
      <c r="F155" s="15" t="s">
        <v>235</v>
      </c>
      <c r="G155" s="31">
        <v>50106</v>
      </c>
      <c r="H155" s="15">
        <v>5000</v>
      </c>
      <c r="I155" s="14" t="s">
        <v>631</v>
      </c>
      <c r="J155" s="15" t="s">
        <v>25</v>
      </c>
      <c r="K155" s="15" t="s">
        <v>25</v>
      </c>
      <c r="L155" s="14" t="s">
        <v>632</v>
      </c>
      <c r="M155" s="24" t="str">
        <f ca="1">IFERROR(VLOOKUP(B155,'[1]2017市级重点项目（详表）'!$B$7:$AM$783,35,0),"")</f>
        <v>福清市</v>
      </c>
      <c r="N155" s="24" t="s">
        <v>538</v>
      </c>
      <c r="O155" s="22" t="s">
        <v>28</v>
      </c>
    </row>
    <row r="156" s="1" customFormat="1" spans="1:15">
      <c r="A156" s="43" t="s">
        <v>633</v>
      </c>
      <c r="B156" s="43"/>
      <c r="C156" s="43"/>
      <c r="D156" s="43"/>
      <c r="E156" s="43"/>
      <c r="F156" s="43"/>
      <c r="G156" s="33">
        <f>SUM(G157:G160)</f>
        <v>168236</v>
      </c>
      <c r="H156" s="33">
        <f>SUM(H157:H160)</f>
        <v>6500</v>
      </c>
      <c r="I156" s="38"/>
      <c r="J156" s="38"/>
      <c r="K156" s="38"/>
      <c r="L156" s="38"/>
      <c r="M156" s="24" t="str">
        <f ca="1">IFERROR(VLOOKUP(B156,'[1]2017市级重点项目（详表）'!$B$7:$AM$783,35,0),"")</f>
        <v/>
      </c>
      <c r="N156" s="39"/>
      <c r="O156" s="39"/>
    </row>
    <row r="157" s="1" customFormat="1" ht="45" spans="1:15">
      <c r="A157" s="13">
        <v>144</v>
      </c>
      <c r="B157" s="14" t="s">
        <v>634</v>
      </c>
      <c r="C157" s="15" t="s">
        <v>20</v>
      </c>
      <c r="D157" s="15" t="s">
        <v>30</v>
      </c>
      <c r="E157" s="14" t="s">
        <v>635</v>
      </c>
      <c r="F157" s="15" t="s">
        <v>324</v>
      </c>
      <c r="G157" s="31">
        <v>29736</v>
      </c>
      <c r="H157" s="15">
        <v>2000</v>
      </c>
      <c r="I157" s="14" t="s">
        <v>636</v>
      </c>
      <c r="J157" s="15" t="s">
        <v>25</v>
      </c>
      <c r="K157" s="15" t="s">
        <v>25</v>
      </c>
      <c r="L157" s="14" t="s">
        <v>637</v>
      </c>
      <c r="M157" s="24" t="str">
        <f ca="1">IFERROR(VLOOKUP(B157,'[1]2017市级重点项目（详表）'!$B$7:$AM$783,35,0),"")</f>
        <v>闽侯县</v>
      </c>
      <c r="N157" s="24" t="s">
        <v>538</v>
      </c>
      <c r="O157" s="22" t="s">
        <v>638</v>
      </c>
    </row>
    <row r="158" s="1" customFormat="1" ht="90" spans="1:15">
      <c r="A158" s="10">
        <v>145</v>
      </c>
      <c r="B158" s="11" t="s">
        <v>639</v>
      </c>
      <c r="C158" s="12" t="s">
        <v>41</v>
      </c>
      <c r="D158" s="12" t="s">
        <v>143</v>
      </c>
      <c r="E158" s="11" t="s">
        <v>640</v>
      </c>
      <c r="F158" s="12" t="s">
        <v>324</v>
      </c>
      <c r="G158" s="15">
        <v>32152</v>
      </c>
      <c r="H158" s="15">
        <v>1000</v>
      </c>
      <c r="I158" s="14" t="s">
        <v>641</v>
      </c>
      <c r="J158" s="15" t="s">
        <v>25</v>
      </c>
      <c r="K158" s="15" t="s">
        <v>25</v>
      </c>
      <c r="L158" s="14" t="s">
        <v>642</v>
      </c>
      <c r="M158" s="24" t="str">
        <f ca="1">IFERROR(VLOOKUP(B158,'[1]2017市级重点项目（详表）'!$B$7:$AM$783,35,0),"")</f>
        <v>连江县</v>
      </c>
      <c r="N158" s="24" t="s">
        <v>538</v>
      </c>
      <c r="O158" s="22" t="s">
        <v>638</v>
      </c>
    </row>
    <row r="159" s="1" customFormat="1" ht="135" spans="1:15">
      <c r="A159" s="13">
        <v>146</v>
      </c>
      <c r="B159" s="29" t="s">
        <v>643</v>
      </c>
      <c r="C159" s="30" t="s">
        <v>94</v>
      </c>
      <c r="D159" s="30" t="s">
        <v>143</v>
      </c>
      <c r="E159" s="29" t="s">
        <v>644</v>
      </c>
      <c r="F159" s="30" t="s">
        <v>645</v>
      </c>
      <c r="G159" s="15">
        <v>26348</v>
      </c>
      <c r="H159" s="15">
        <v>3000</v>
      </c>
      <c r="I159" s="14" t="s">
        <v>646</v>
      </c>
      <c r="J159" s="15" t="s">
        <v>25</v>
      </c>
      <c r="K159" s="15" t="s">
        <v>25</v>
      </c>
      <c r="L159" s="14" t="s">
        <v>642</v>
      </c>
      <c r="M159" s="24" t="str">
        <f ca="1">IFERROR(VLOOKUP(B159,'[1]2017市级重点项目（详表）'!$B$7:$AM$783,35,0),"")</f>
        <v>连江县</v>
      </c>
      <c r="N159" s="24" t="s">
        <v>538</v>
      </c>
      <c r="O159" s="22" t="s">
        <v>638</v>
      </c>
    </row>
    <row r="160" s="1" customFormat="1" ht="67.5" spans="1:15">
      <c r="A160" s="10">
        <v>147</v>
      </c>
      <c r="B160" s="14" t="s">
        <v>647</v>
      </c>
      <c r="C160" s="15" t="s">
        <v>138</v>
      </c>
      <c r="D160" s="15" t="s">
        <v>143</v>
      </c>
      <c r="E160" s="14" t="s">
        <v>648</v>
      </c>
      <c r="F160" s="15" t="s">
        <v>48</v>
      </c>
      <c r="G160" s="31">
        <v>80000</v>
      </c>
      <c r="H160" s="15">
        <v>500</v>
      </c>
      <c r="I160" s="14" t="s">
        <v>649</v>
      </c>
      <c r="J160" s="15">
        <v>12</v>
      </c>
      <c r="K160" s="15" t="s">
        <v>25</v>
      </c>
      <c r="L160" s="14" t="s">
        <v>650</v>
      </c>
      <c r="M160" s="24" t="str">
        <f ca="1">IFERROR(VLOOKUP(B160,'[1]2017市级重点项目（详表）'!$B$7:$AM$783,35,0),"")</f>
        <v>连江县</v>
      </c>
      <c r="N160" s="24" t="s">
        <v>538</v>
      </c>
      <c r="O160" s="22" t="s">
        <v>638</v>
      </c>
    </row>
    <row r="161" s="1" customFormat="1" spans="1:15">
      <c r="A161" s="43" t="s">
        <v>651</v>
      </c>
      <c r="B161" s="43"/>
      <c r="C161" s="43"/>
      <c r="D161" s="43"/>
      <c r="E161" s="43"/>
      <c r="F161" s="43"/>
      <c r="G161" s="33">
        <f>SUM(G162:G206)</f>
        <v>11778738</v>
      </c>
      <c r="H161" s="33">
        <f>SUM(H162:H206)</f>
        <v>350700</v>
      </c>
      <c r="I161" s="38"/>
      <c r="J161" s="38"/>
      <c r="K161" s="38"/>
      <c r="L161" s="38"/>
      <c r="M161" s="24" t="str">
        <f ca="1">IFERROR(VLOOKUP(B161,'[1]2017市级重点项目（详表）'!$B$7:$AM$783,35,0),"")</f>
        <v/>
      </c>
      <c r="N161" s="39"/>
      <c r="O161" s="22"/>
    </row>
    <row r="162" s="1" customFormat="1" ht="67.5" spans="1:15">
      <c r="A162" s="13">
        <v>148</v>
      </c>
      <c r="B162" s="14" t="s">
        <v>652</v>
      </c>
      <c r="C162" s="15" t="s">
        <v>20</v>
      </c>
      <c r="D162" s="15" t="s">
        <v>30</v>
      </c>
      <c r="E162" s="14" t="s">
        <v>653</v>
      </c>
      <c r="F162" s="15" t="s">
        <v>312</v>
      </c>
      <c r="G162" s="31">
        <v>170000</v>
      </c>
      <c r="H162" s="15">
        <v>3000</v>
      </c>
      <c r="I162" s="14" t="s">
        <v>654</v>
      </c>
      <c r="J162" s="15">
        <v>9</v>
      </c>
      <c r="K162" s="15" t="s">
        <v>25</v>
      </c>
      <c r="L162" s="14" t="s">
        <v>655</v>
      </c>
      <c r="M162" s="24" t="str">
        <f ca="1">IFERROR(VLOOKUP(B162,'[1]2017市级重点项目（详表）'!$B$7:$AM$783,35,0),"")</f>
        <v>闽侯县</v>
      </c>
      <c r="N162" s="24" t="s">
        <v>538</v>
      </c>
      <c r="O162" s="22" t="s">
        <v>656</v>
      </c>
    </row>
    <row r="163" s="1" customFormat="1" ht="33.75" spans="1:15">
      <c r="A163" s="10">
        <v>149</v>
      </c>
      <c r="B163" s="11" t="s">
        <v>657</v>
      </c>
      <c r="C163" s="12" t="s">
        <v>20</v>
      </c>
      <c r="D163" s="12" t="s">
        <v>30</v>
      </c>
      <c r="E163" s="11" t="s">
        <v>658</v>
      </c>
      <c r="F163" s="12" t="s">
        <v>645</v>
      </c>
      <c r="G163" s="15">
        <v>79300</v>
      </c>
      <c r="H163" s="15">
        <v>10000</v>
      </c>
      <c r="I163" s="14" t="s">
        <v>659</v>
      </c>
      <c r="J163" s="15" t="s">
        <v>25</v>
      </c>
      <c r="K163" s="15" t="s">
        <v>25</v>
      </c>
      <c r="L163" s="14" t="s">
        <v>660</v>
      </c>
      <c r="M163" s="24" t="str">
        <f ca="1">IFERROR(VLOOKUP(B163,'[1]2017市级重点项目（详表）'!$B$7:$AM$783,35,0),"")</f>
        <v>闽侯县</v>
      </c>
      <c r="N163" s="24" t="s">
        <v>538</v>
      </c>
      <c r="O163" s="22" t="s">
        <v>656</v>
      </c>
    </row>
    <row r="164" s="1" customFormat="1" ht="45" spans="1:15">
      <c r="A164" s="13">
        <v>150</v>
      </c>
      <c r="B164" s="14" t="s">
        <v>661</v>
      </c>
      <c r="C164" s="15" t="s">
        <v>20</v>
      </c>
      <c r="D164" s="15" t="s">
        <v>184</v>
      </c>
      <c r="E164" s="14" t="s">
        <v>662</v>
      </c>
      <c r="F164" s="15" t="s">
        <v>324</v>
      </c>
      <c r="G164" s="15">
        <v>66900</v>
      </c>
      <c r="H164" s="15">
        <v>6000</v>
      </c>
      <c r="I164" s="14" t="s">
        <v>663</v>
      </c>
      <c r="J164" s="15">
        <v>10</v>
      </c>
      <c r="K164" s="15" t="s">
        <v>25</v>
      </c>
      <c r="L164" s="14" t="s">
        <v>664</v>
      </c>
      <c r="M164" s="24" t="str">
        <f ca="1">IFERROR(VLOOKUP(B164,'[1]2017市级重点项目（详表）'!$B$7:$AM$783,35,0),"")</f>
        <v>罗源县</v>
      </c>
      <c r="N164" s="24" t="s">
        <v>538</v>
      </c>
      <c r="O164" s="22" t="s">
        <v>656</v>
      </c>
    </row>
    <row r="165" s="1" customFormat="1" ht="112.5" spans="1:15">
      <c r="A165" s="10">
        <v>151</v>
      </c>
      <c r="B165" s="14" t="s">
        <v>665</v>
      </c>
      <c r="C165" s="15" t="s">
        <v>20</v>
      </c>
      <c r="D165" s="15" t="s">
        <v>143</v>
      </c>
      <c r="E165" s="14" t="s">
        <v>666</v>
      </c>
      <c r="F165" s="15" t="s">
        <v>324</v>
      </c>
      <c r="G165" s="15">
        <v>140000</v>
      </c>
      <c r="H165" s="15">
        <v>10000</v>
      </c>
      <c r="I165" s="14" t="s">
        <v>667</v>
      </c>
      <c r="J165" s="15">
        <v>12</v>
      </c>
      <c r="K165" s="15" t="s">
        <v>25</v>
      </c>
      <c r="L165" s="14" t="s">
        <v>668</v>
      </c>
      <c r="M165" s="24" t="str">
        <f ca="1">IFERROR(VLOOKUP(B165,'[1]2017市级重点项目（详表）'!$B$7:$AM$783,35,0),"")</f>
        <v>连江县</v>
      </c>
      <c r="N165" s="24" t="s">
        <v>538</v>
      </c>
      <c r="O165" s="22" t="s">
        <v>656</v>
      </c>
    </row>
    <row r="166" s="1" customFormat="1" ht="303.75" spans="1:15">
      <c r="A166" s="13">
        <v>152</v>
      </c>
      <c r="B166" s="14" t="s">
        <v>669</v>
      </c>
      <c r="C166" s="15" t="s">
        <v>20</v>
      </c>
      <c r="D166" s="15" t="s">
        <v>143</v>
      </c>
      <c r="E166" s="14" t="s">
        <v>670</v>
      </c>
      <c r="F166" s="15" t="s">
        <v>324</v>
      </c>
      <c r="G166" s="15">
        <v>34391</v>
      </c>
      <c r="H166" s="15">
        <v>7000</v>
      </c>
      <c r="I166" s="14" t="s">
        <v>671</v>
      </c>
      <c r="J166" s="15" t="s">
        <v>25</v>
      </c>
      <c r="K166" s="15" t="s">
        <v>25</v>
      </c>
      <c r="L166" s="14" t="s">
        <v>672</v>
      </c>
      <c r="M166" s="24" t="str">
        <f ca="1">IFERROR(VLOOKUP(B166,'[1]2017市级重点项目（详表）'!$B$7:$AM$783,35,0),"")</f>
        <v>连江县</v>
      </c>
      <c r="N166" s="24" t="s">
        <v>538</v>
      </c>
      <c r="O166" s="22" t="s">
        <v>656</v>
      </c>
    </row>
    <row r="167" s="1" customFormat="1" ht="60" spans="1:15">
      <c r="A167" s="10">
        <v>153</v>
      </c>
      <c r="B167" s="44" t="s">
        <v>673</v>
      </c>
      <c r="C167" s="34" t="s">
        <v>41</v>
      </c>
      <c r="D167" s="45" t="s">
        <v>674</v>
      </c>
      <c r="E167" s="46" t="s">
        <v>675</v>
      </c>
      <c r="F167" s="37" t="s">
        <v>676</v>
      </c>
      <c r="G167" s="47">
        <v>549000</v>
      </c>
      <c r="H167" s="44">
        <v>500</v>
      </c>
      <c r="I167" s="46" t="s">
        <v>677</v>
      </c>
      <c r="J167" s="47" t="s">
        <v>25</v>
      </c>
      <c r="K167" s="47" t="s">
        <v>25</v>
      </c>
      <c r="L167" s="44" t="s">
        <v>318</v>
      </c>
      <c r="M167" s="24" t="str">
        <f ca="1">IFERROR(VLOOKUP(B167,'[1]2017市级重点项目（详表）'!$B$7:$AM$783,35,0),"")</f>
        <v>市交通委</v>
      </c>
      <c r="N167" s="24" t="s">
        <v>538</v>
      </c>
      <c r="O167" s="22" t="s">
        <v>656</v>
      </c>
    </row>
    <row r="168" s="1" customFormat="1" ht="60" spans="1:15">
      <c r="A168" s="13">
        <v>154</v>
      </c>
      <c r="B168" s="48" t="s">
        <v>678</v>
      </c>
      <c r="C168" s="49" t="s">
        <v>41</v>
      </c>
      <c r="D168" s="50" t="s">
        <v>679</v>
      </c>
      <c r="E168" s="51" t="s">
        <v>680</v>
      </c>
      <c r="F168" s="52" t="s">
        <v>676</v>
      </c>
      <c r="G168" s="53">
        <v>826571</v>
      </c>
      <c r="H168" s="48">
        <v>500</v>
      </c>
      <c r="I168" s="51" t="s">
        <v>681</v>
      </c>
      <c r="J168" s="53" t="s">
        <v>25</v>
      </c>
      <c r="K168" s="53" t="s">
        <v>25</v>
      </c>
      <c r="L168" s="48" t="s">
        <v>318</v>
      </c>
      <c r="M168" s="24" t="str">
        <f ca="1">IFERROR(VLOOKUP(B168,'[1]2017市级重点项目（详表）'!$B$7:$AM$783,35,0),"")</f>
        <v/>
      </c>
      <c r="N168" s="24" t="s">
        <v>538</v>
      </c>
      <c r="O168" s="22" t="s">
        <v>656</v>
      </c>
    </row>
    <row r="169" s="1" customFormat="1" ht="67.5" spans="1:15">
      <c r="A169" s="10">
        <v>155</v>
      </c>
      <c r="B169" s="14" t="s">
        <v>682</v>
      </c>
      <c r="C169" s="15" t="s">
        <v>41</v>
      </c>
      <c r="D169" s="15" t="s">
        <v>30</v>
      </c>
      <c r="E169" s="14" t="s">
        <v>683</v>
      </c>
      <c r="F169" s="15" t="s">
        <v>324</v>
      </c>
      <c r="G169" s="15">
        <v>90000</v>
      </c>
      <c r="H169" s="15">
        <v>3000</v>
      </c>
      <c r="I169" s="14" t="s">
        <v>684</v>
      </c>
      <c r="J169" s="15">
        <v>12</v>
      </c>
      <c r="K169" s="15" t="s">
        <v>25</v>
      </c>
      <c r="L169" s="14" t="s">
        <v>50</v>
      </c>
      <c r="M169" s="24" t="str">
        <f ca="1">IFERROR(VLOOKUP(B169,'[1]2017市级重点项目（详表）'!$B$7:$AM$783,35,0),"")</f>
        <v>闽侯县</v>
      </c>
      <c r="N169" s="24" t="s">
        <v>538</v>
      </c>
      <c r="O169" s="22" t="s">
        <v>656</v>
      </c>
    </row>
    <row r="170" s="1" customFormat="1" ht="78.75" spans="1:15">
      <c r="A170" s="13">
        <v>156</v>
      </c>
      <c r="B170" s="14" t="s">
        <v>685</v>
      </c>
      <c r="C170" s="15" t="s">
        <v>41</v>
      </c>
      <c r="D170" s="15" t="s">
        <v>76</v>
      </c>
      <c r="E170" s="14" t="s">
        <v>686</v>
      </c>
      <c r="F170" s="15" t="s">
        <v>687</v>
      </c>
      <c r="G170" s="15">
        <v>76800</v>
      </c>
      <c r="H170" s="15">
        <v>0</v>
      </c>
      <c r="I170" s="14" t="s">
        <v>688</v>
      </c>
      <c r="J170" s="15" t="s">
        <v>25</v>
      </c>
      <c r="K170" s="15" t="s">
        <v>25</v>
      </c>
      <c r="L170" s="14" t="s">
        <v>581</v>
      </c>
      <c r="M170" s="24" t="str">
        <f ca="1">IFERROR(VLOOKUP(B170,'[1]2017市级重点项目（详表）'!$B$7:$AM$783,35,0),"")</f>
        <v>长乐市</v>
      </c>
      <c r="N170" s="24" t="s">
        <v>538</v>
      </c>
      <c r="O170" s="22" t="s">
        <v>656</v>
      </c>
    </row>
    <row r="171" s="1" customFormat="1" ht="56.25" spans="1:15">
      <c r="A171" s="10">
        <v>157</v>
      </c>
      <c r="B171" s="14" t="s">
        <v>689</v>
      </c>
      <c r="C171" s="15" t="s">
        <v>41</v>
      </c>
      <c r="D171" s="15" t="s">
        <v>76</v>
      </c>
      <c r="E171" s="14" t="s">
        <v>690</v>
      </c>
      <c r="F171" s="15" t="s">
        <v>248</v>
      </c>
      <c r="G171" s="15">
        <v>5000</v>
      </c>
      <c r="H171" s="15">
        <v>500</v>
      </c>
      <c r="I171" s="14" t="s">
        <v>691</v>
      </c>
      <c r="J171" s="15">
        <v>7</v>
      </c>
      <c r="K171" s="15" t="s">
        <v>25</v>
      </c>
      <c r="L171" s="14" t="s">
        <v>692</v>
      </c>
      <c r="M171" s="24" t="str">
        <f ca="1">IFERROR(VLOOKUP(B171,'[1]2017市级重点项目（详表）'!$B$7:$AM$783,35,0),"")</f>
        <v>民航福建空管分局</v>
      </c>
      <c r="N171" s="24" t="s">
        <v>538</v>
      </c>
      <c r="O171" s="22" t="s">
        <v>656</v>
      </c>
    </row>
    <row r="172" s="1" customFormat="1" ht="157.5" spans="1:15">
      <c r="A172" s="13">
        <v>158</v>
      </c>
      <c r="B172" s="14" t="s">
        <v>693</v>
      </c>
      <c r="C172" s="15" t="s">
        <v>85</v>
      </c>
      <c r="D172" s="15" t="s">
        <v>21</v>
      </c>
      <c r="E172" s="14" t="s">
        <v>694</v>
      </c>
      <c r="F172" s="15" t="s">
        <v>248</v>
      </c>
      <c r="G172" s="15">
        <v>734804</v>
      </c>
      <c r="H172" s="15">
        <v>1900</v>
      </c>
      <c r="I172" s="14" t="s">
        <v>695</v>
      </c>
      <c r="J172" s="15" t="s">
        <v>25</v>
      </c>
      <c r="K172" s="15" t="s">
        <v>25</v>
      </c>
      <c r="L172" s="14" t="s">
        <v>696</v>
      </c>
      <c r="M172" s="24" t="str">
        <f ca="1">IFERROR(VLOOKUP(B172,'[1]2017市级重点项目（详表）'!$B$7:$AM$783,35,0),"")</f>
        <v>福清市</v>
      </c>
      <c r="N172" s="24" t="s">
        <v>538</v>
      </c>
      <c r="O172" s="22" t="s">
        <v>656</v>
      </c>
    </row>
    <row r="173" s="1" customFormat="1" ht="56.25" spans="1:15">
      <c r="A173" s="10">
        <v>159</v>
      </c>
      <c r="B173" s="14" t="s">
        <v>697</v>
      </c>
      <c r="C173" s="15" t="s">
        <v>94</v>
      </c>
      <c r="D173" s="15" t="s">
        <v>52</v>
      </c>
      <c r="E173" s="14" t="s">
        <v>698</v>
      </c>
      <c r="F173" s="15" t="s">
        <v>513</v>
      </c>
      <c r="G173" s="15">
        <v>2216221</v>
      </c>
      <c r="H173" s="15">
        <v>20000</v>
      </c>
      <c r="I173" s="14" t="s">
        <v>699</v>
      </c>
      <c r="J173" s="15">
        <v>11</v>
      </c>
      <c r="K173" s="15" t="s">
        <v>25</v>
      </c>
      <c r="L173" s="14" t="s">
        <v>98</v>
      </c>
      <c r="M173" s="24" t="str">
        <f ca="1">IFERROR(VLOOKUP(B173,'[1]2017市级重点项目（详表）'!$B$7:$AM$783,35,0),"")</f>
        <v>地铁公司</v>
      </c>
      <c r="N173" s="24" t="s">
        <v>538</v>
      </c>
      <c r="O173" s="22" t="s">
        <v>656</v>
      </c>
    </row>
    <row r="174" s="1" customFormat="1" ht="56.25" spans="1:15">
      <c r="A174" s="13">
        <v>160</v>
      </c>
      <c r="B174" s="34" t="s">
        <v>700</v>
      </c>
      <c r="C174" s="15" t="s">
        <v>94</v>
      </c>
      <c r="D174" s="35" t="s">
        <v>119</v>
      </c>
      <c r="E174" s="37" t="s">
        <v>701</v>
      </c>
      <c r="F174" s="36" t="s">
        <v>424</v>
      </c>
      <c r="G174" s="36">
        <v>34886</v>
      </c>
      <c r="H174" s="35">
        <v>5000</v>
      </c>
      <c r="I174" s="37" t="s">
        <v>702</v>
      </c>
      <c r="J174" s="36">
        <v>6</v>
      </c>
      <c r="K174" s="36" t="s">
        <v>25</v>
      </c>
      <c r="L174" s="37" t="s">
        <v>377</v>
      </c>
      <c r="M174" s="24" t="str">
        <f ca="1">IFERROR(VLOOKUP(B174,'[1]2017市级重点项目（详表）'!$B$7:$AM$783,35,0),"")</f>
        <v>市建委</v>
      </c>
      <c r="N174" s="24" t="s">
        <v>538</v>
      </c>
      <c r="O174" s="22" t="s">
        <v>656</v>
      </c>
    </row>
    <row r="175" s="1" customFormat="1" ht="101.25" spans="1:15">
      <c r="A175" s="10">
        <v>161</v>
      </c>
      <c r="B175" s="49" t="s">
        <v>703</v>
      </c>
      <c r="C175" s="15" t="s">
        <v>94</v>
      </c>
      <c r="D175" s="54" t="s">
        <v>271</v>
      </c>
      <c r="E175" s="52" t="s">
        <v>704</v>
      </c>
      <c r="F175" s="55" t="s">
        <v>424</v>
      </c>
      <c r="G175" s="55">
        <v>83699</v>
      </c>
      <c r="H175" s="54">
        <v>8000</v>
      </c>
      <c r="I175" s="52" t="s">
        <v>705</v>
      </c>
      <c r="J175" s="55">
        <v>6</v>
      </c>
      <c r="K175" s="55" t="s">
        <v>25</v>
      </c>
      <c r="L175" s="52" t="s">
        <v>117</v>
      </c>
      <c r="M175" s="24" t="str">
        <f ca="1">IFERROR(VLOOKUP(B175,'[1]2017市级重点项目（详表）'!$B$7:$AM$783,35,0),"")</f>
        <v>市建委</v>
      </c>
      <c r="N175" s="24" t="s">
        <v>538</v>
      </c>
      <c r="O175" s="22" t="s">
        <v>656</v>
      </c>
    </row>
    <row r="176" s="1" customFormat="1" ht="90" spans="1:15">
      <c r="A176" s="13">
        <v>162</v>
      </c>
      <c r="B176" s="14" t="s">
        <v>706</v>
      </c>
      <c r="C176" s="15" t="s">
        <v>94</v>
      </c>
      <c r="D176" s="15" t="s">
        <v>271</v>
      </c>
      <c r="E176" s="14" t="s">
        <v>707</v>
      </c>
      <c r="F176" s="15" t="s">
        <v>324</v>
      </c>
      <c r="G176" s="15">
        <v>284599</v>
      </c>
      <c r="H176" s="15">
        <v>300</v>
      </c>
      <c r="I176" s="14" t="s">
        <v>708</v>
      </c>
      <c r="J176" s="15">
        <v>12</v>
      </c>
      <c r="K176" s="15" t="s">
        <v>25</v>
      </c>
      <c r="L176" s="14" t="s">
        <v>117</v>
      </c>
      <c r="M176" s="24" t="str">
        <f ca="1">IFERROR(VLOOKUP(B176,'[1]2017市级重点项目（详表）'!$B$7:$AM$783,35,0),"")</f>
        <v>市建委</v>
      </c>
      <c r="N176" s="24" t="s">
        <v>538</v>
      </c>
      <c r="O176" s="22" t="s">
        <v>656</v>
      </c>
    </row>
    <row r="177" s="1" customFormat="1" ht="67.5" spans="1:15">
      <c r="A177" s="10">
        <v>163</v>
      </c>
      <c r="B177" s="14" t="s">
        <v>709</v>
      </c>
      <c r="C177" s="15" t="s">
        <v>94</v>
      </c>
      <c r="D177" s="15" t="s">
        <v>124</v>
      </c>
      <c r="E177" s="14" t="s">
        <v>710</v>
      </c>
      <c r="F177" s="15" t="s">
        <v>324</v>
      </c>
      <c r="G177" s="15">
        <v>65680</v>
      </c>
      <c r="H177" s="15">
        <v>10000</v>
      </c>
      <c r="I177" s="14" t="s">
        <v>711</v>
      </c>
      <c r="J177" s="15">
        <v>9</v>
      </c>
      <c r="K177" s="15">
        <v>12</v>
      </c>
      <c r="L177" s="14" t="s">
        <v>712</v>
      </c>
      <c r="M177" s="24" t="str">
        <f ca="1">IFERROR(VLOOKUP(B177,'[1]2017市级重点项目（详表）'!$B$7:$AM$783,35,0),"")</f>
        <v>市建委</v>
      </c>
      <c r="N177" s="24" t="s">
        <v>538</v>
      </c>
      <c r="O177" s="22" t="s">
        <v>656</v>
      </c>
    </row>
    <row r="178" s="1" customFormat="1" ht="56.25" spans="1:15">
      <c r="A178" s="13">
        <v>164</v>
      </c>
      <c r="B178" s="14" t="s">
        <v>713</v>
      </c>
      <c r="C178" s="15" t="s">
        <v>94</v>
      </c>
      <c r="D178" s="15" t="s">
        <v>271</v>
      </c>
      <c r="E178" s="14" t="s">
        <v>714</v>
      </c>
      <c r="F178" s="15" t="s">
        <v>715</v>
      </c>
      <c r="G178" s="15">
        <v>143200</v>
      </c>
      <c r="H178" s="15">
        <v>0</v>
      </c>
      <c r="I178" s="14" t="s">
        <v>716</v>
      </c>
      <c r="J178" s="15" t="s">
        <v>25</v>
      </c>
      <c r="K178" s="15" t="s">
        <v>25</v>
      </c>
      <c r="L178" s="14" t="s">
        <v>717</v>
      </c>
      <c r="M178" s="24" t="str">
        <f ca="1">IFERROR(VLOOKUP(B178,'[1]2017市级重点项目（详表）'!$B$7:$AM$783,35,0),"")</f>
        <v>晋安区</v>
      </c>
      <c r="N178" s="24" t="s">
        <v>538</v>
      </c>
      <c r="O178" s="22" t="s">
        <v>656</v>
      </c>
    </row>
    <row r="179" s="1" customFormat="1" ht="112.5" spans="1:15">
      <c r="A179" s="10">
        <v>165</v>
      </c>
      <c r="B179" s="14" t="s">
        <v>718</v>
      </c>
      <c r="C179" s="15" t="s">
        <v>94</v>
      </c>
      <c r="D179" s="15" t="s">
        <v>119</v>
      </c>
      <c r="E179" s="14" t="s">
        <v>719</v>
      </c>
      <c r="F179" s="15" t="s">
        <v>48</v>
      </c>
      <c r="G179" s="15">
        <v>150000</v>
      </c>
      <c r="H179" s="15">
        <v>37500</v>
      </c>
      <c r="I179" s="14" t="s">
        <v>720</v>
      </c>
      <c r="J179" s="15">
        <v>7</v>
      </c>
      <c r="K179" s="15" t="s">
        <v>25</v>
      </c>
      <c r="L179" s="14" t="s">
        <v>721</v>
      </c>
      <c r="M179" s="24" t="str">
        <f ca="1">IFERROR(VLOOKUP(B179,'[1]2017市级重点项目（详表）'!$B$7:$AM$783,35,0),"")</f>
        <v>鼓楼区</v>
      </c>
      <c r="N179" s="24" t="s">
        <v>538</v>
      </c>
      <c r="O179" s="22" t="s">
        <v>656</v>
      </c>
    </row>
    <row r="180" s="1" customFormat="1" ht="90" spans="1:15">
      <c r="A180" s="13">
        <v>166</v>
      </c>
      <c r="B180" s="14" t="s">
        <v>722</v>
      </c>
      <c r="C180" s="15" t="s">
        <v>94</v>
      </c>
      <c r="D180" s="15" t="s">
        <v>271</v>
      </c>
      <c r="E180" s="14" t="s">
        <v>723</v>
      </c>
      <c r="F180" s="15" t="s">
        <v>687</v>
      </c>
      <c r="G180" s="15">
        <v>50000</v>
      </c>
      <c r="H180" s="15">
        <v>0</v>
      </c>
      <c r="I180" s="14" t="s">
        <v>724</v>
      </c>
      <c r="J180" s="15" t="s">
        <v>25</v>
      </c>
      <c r="K180" s="15" t="s">
        <v>25</v>
      </c>
      <c r="L180" s="14" t="s">
        <v>725</v>
      </c>
      <c r="M180" s="24" t="str">
        <f ca="1">IFERROR(VLOOKUP(B180,'[1]2017市级重点项目（详表）'!$B$7:$AM$783,35,0),"")</f>
        <v>晋安区</v>
      </c>
      <c r="N180" s="24" t="s">
        <v>538</v>
      </c>
      <c r="O180" s="22" t="s">
        <v>656</v>
      </c>
    </row>
    <row r="181" s="1" customFormat="1" ht="56.25" spans="1:15">
      <c r="A181" s="10">
        <v>167</v>
      </c>
      <c r="B181" s="14" t="s">
        <v>726</v>
      </c>
      <c r="C181" s="15" t="s">
        <v>94</v>
      </c>
      <c r="D181" s="15" t="s">
        <v>271</v>
      </c>
      <c r="E181" s="14" t="s">
        <v>727</v>
      </c>
      <c r="F181" s="15" t="s">
        <v>324</v>
      </c>
      <c r="G181" s="15">
        <v>510000</v>
      </c>
      <c r="H181" s="15">
        <v>5000</v>
      </c>
      <c r="I181" s="14" t="s">
        <v>728</v>
      </c>
      <c r="J181" s="15">
        <v>10</v>
      </c>
      <c r="K181" s="15" t="s">
        <v>25</v>
      </c>
      <c r="L181" s="14" t="s">
        <v>729</v>
      </c>
      <c r="M181" s="24" t="str">
        <f ca="1">IFERROR(VLOOKUP(B181,'[1]2017市级重点项目（详表）'!$B$7:$AM$783,35,0),"")</f>
        <v>晋安区</v>
      </c>
      <c r="N181" s="24" t="s">
        <v>538</v>
      </c>
      <c r="O181" s="22" t="s">
        <v>656</v>
      </c>
    </row>
    <row r="182" s="1" customFormat="1" ht="24" spans="1:15">
      <c r="A182" s="13">
        <v>168</v>
      </c>
      <c r="B182" s="56" t="s">
        <v>730</v>
      </c>
      <c r="C182" s="15" t="s">
        <v>41</v>
      </c>
      <c r="D182" s="45" t="s">
        <v>76</v>
      </c>
      <c r="E182" s="57" t="s">
        <v>731</v>
      </c>
      <c r="F182" s="35" t="s">
        <v>424</v>
      </c>
      <c r="G182" s="58">
        <v>21000</v>
      </c>
      <c r="H182" s="58">
        <v>10000</v>
      </c>
      <c r="I182" s="60" t="s">
        <v>732</v>
      </c>
      <c r="J182" s="61">
        <v>1</v>
      </c>
      <c r="K182" s="61" t="s">
        <v>25</v>
      </c>
      <c r="L182" s="62" t="s">
        <v>733</v>
      </c>
      <c r="M182" s="24" t="str">
        <f ca="1">IFERROR(VLOOKUP(B182,'[1]2017市级重点项目（详表）'!$B$7:$AM$783,35,0),"")</f>
        <v>长乐市</v>
      </c>
      <c r="N182" s="24" t="s">
        <v>538</v>
      </c>
      <c r="O182" s="22" t="s">
        <v>656</v>
      </c>
    </row>
    <row r="183" s="1" customFormat="1" ht="146.25" spans="1:15">
      <c r="A183" s="10">
        <v>169</v>
      </c>
      <c r="B183" s="14" t="s">
        <v>734</v>
      </c>
      <c r="C183" s="15" t="s">
        <v>138</v>
      </c>
      <c r="D183" s="15" t="s">
        <v>119</v>
      </c>
      <c r="E183" s="14" t="s">
        <v>735</v>
      </c>
      <c r="F183" s="15" t="s">
        <v>324</v>
      </c>
      <c r="G183" s="15">
        <v>55000</v>
      </c>
      <c r="H183" s="15">
        <v>11000</v>
      </c>
      <c r="I183" s="14" t="s">
        <v>736</v>
      </c>
      <c r="J183" s="15">
        <v>9</v>
      </c>
      <c r="K183" s="15" t="s">
        <v>25</v>
      </c>
      <c r="L183" s="14" t="s">
        <v>737</v>
      </c>
      <c r="M183" s="24" t="str">
        <f ca="1">IFERROR(VLOOKUP(B183,'[1]2017市级重点项目（详表）'!$B$7:$AM$783,35,0),"")</f>
        <v>鼓楼区</v>
      </c>
      <c r="N183" s="24" t="s">
        <v>538</v>
      </c>
      <c r="O183" s="22" t="s">
        <v>656</v>
      </c>
    </row>
    <row r="184" s="1" customFormat="1" ht="33.75" spans="1:15">
      <c r="A184" s="13">
        <v>170</v>
      </c>
      <c r="B184" s="14" t="s">
        <v>738</v>
      </c>
      <c r="C184" s="15" t="s">
        <v>138</v>
      </c>
      <c r="D184" s="15" t="s">
        <v>21</v>
      </c>
      <c r="E184" s="14" t="s">
        <v>739</v>
      </c>
      <c r="F184" s="15" t="s">
        <v>645</v>
      </c>
      <c r="G184" s="15">
        <v>407851</v>
      </c>
      <c r="H184" s="15">
        <v>10000</v>
      </c>
      <c r="I184" s="14" t="s">
        <v>740</v>
      </c>
      <c r="J184" s="15">
        <v>12</v>
      </c>
      <c r="K184" s="15" t="s">
        <v>25</v>
      </c>
      <c r="L184" s="14" t="s">
        <v>156</v>
      </c>
      <c r="M184" s="24" t="str">
        <f ca="1">IFERROR(VLOOKUP(B184,'[1]2017市级重点项目（详表）'!$B$7:$AM$783,35,0),"")</f>
        <v>福清市</v>
      </c>
      <c r="N184" s="24" t="s">
        <v>538</v>
      </c>
      <c r="O184" s="22" t="s">
        <v>656</v>
      </c>
    </row>
    <row r="185" s="1" customFormat="1" ht="67.5" spans="1:15">
      <c r="A185" s="10">
        <v>171</v>
      </c>
      <c r="B185" s="14" t="s">
        <v>741</v>
      </c>
      <c r="C185" s="15" t="s">
        <v>138</v>
      </c>
      <c r="D185" s="15" t="s">
        <v>30</v>
      </c>
      <c r="E185" s="14" t="s">
        <v>742</v>
      </c>
      <c r="F185" s="15" t="s">
        <v>743</v>
      </c>
      <c r="G185" s="15">
        <v>90000</v>
      </c>
      <c r="H185" s="15">
        <v>3000</v>
      </c>
      <c r="I185" s="14" t="s">
        <v>744</v>
      </c>
      <c r="J185" s="15" t="s">
        <v>25</v>
      </c>
      <c r="K185" s="15" t="s">
        <v>25</v>
      </c>
      <c r="L185" s="14" t="s">
        <v>745</v>
      </c>
      <c r="M185" s="24" t="str">
        <f ca="1">IFERROR(VLOOKUP(B185,'[1]2017市级重点项目（详表）'!$B$7:$AM$783,35,0),"")</f>
        <v>闽侯县</v>
      </c>
      <c r="N185" s="24" t="s">
        <v>538</v>
      </c>
      <c r="O185" s="22" t="s">
        <v>656</v>
      </c>
    </row>
    <row r="186" s="1" customFormat="1" ht="67.5" spans="1:15">
      <c r="A186" s="13">
        <v>172</v>
      </c>
      <c r="B186" s="14" t="s">
        <v>746</v>
      </c>
      <c r="C186" s="15" t="s">
        <v>138</v>
      </c>
      <c r="D186" s="15" t="s">
        <v>21</v>
      </c>
      <c r="E186" s="14" t="s">
        <v>747</v>
      </c>
      <c r="F186" s="15" t="s">
        <v>248</v>
      </c>
      <c r="G186" s="15">
        <v>80000</v>
      </c>
      <c r="H186" s="15">
        <v>10000</v>
      </c>
      <c r="I186" s="14" t="s">
        <v>748</v>
      </c>
      <c r="J186" s="15" t="s">
        <v>25</v>
      </c>
      <c r="K186" s="15" t="s">
        <v>25</v>
      </c>
      <c r="L186" s="14" t="s">
        <v>749</v>
      </c>
      <c r="M186" s="24" t="str">
        <f ca="1">IFERROR(VLOOKUP(B186,'[1]2017市级重点项目（详表）'!$B$7:$AM$783,35,0),"")</f>
        <v>福清市</v>
      </c>
      <c r="N186" s="24" t="s">
        <v>538</v>
      </c>
      <c r="O186" s="22" t="s">
        <v>656</v>
      </c>
    </row>
    <row r="187" s="1" customFormat="1" ht="90" spans="1:15">
      <c r="A187" s="10">
        <v>173</v>
      </c>
      <c r="B187" s="14" t="s">
        <v>750</v>
      </c>
      <c r="C187" s="15" t="s">
        <v>138</v>
      </c>
      <c r="D187" s="15" t="s">
        <v>76</v>
      </c>
      <c r="E187" s="14" t="s">
        <v>751</v>
      </c>
      <c r="F187" s="15" t="s">
        <v>687</v>
      </c>
      <c r="G187" s="15">
        <v>36000</v>
      </c>
      <c r="H187" s="15">
        <v>0</v>
      </c>
      <c r="I187" s="14" t="s">
        <v>752</v>
      </c>
      <c r="J187" s="15" t="s">
        <v>25</v>
      </c>
      <c r="K187" s="15" t="s">
        <v>25</v>
      </c>
      <c r="L187" s="14" t="s">
        <v>753</v>
      </c>
      <c r="M187" s="24" t="str">
        <f ca="1">IFERROR(VLOOKUP(B187,'[1]2017市级重点项目（详表）'!$B$7:$AM$783,35,0),"")</f>
        <v>长乐市</v>
      </c>
      <c r="N187" s="24" t="s">
        <v>538</v>
      </c>
      <c r="O187" s="22" t="s">
        <v>656</v>
      </c>
    </row>
    <row r="188" s="1" customFormat="1" ht="67.5" spans="1:15">
      <c r="A188" s="13">
        <v>174</v>
      </c>
      <c r="B188" s="14" t="s">
        <v>754</v>
      </c>
      <c r="C188" s="15" t="s">
        <v>138</v>
      </c>
      <c r="D188" s="15" t="s">
        <v>21</v>
      </c>
      <c r="E188" s="14" t="s">
        <v>755</v>
      </c>
      <c r="F188" s="15" t="s">
        <v>163</v>
      </c>
      <c r="G188" s="15">
        <v>40000</v>
      </c>
      <c r="H188" s="15">
        <v>10000</v>
      </c>
      <c r="I188" s="14" t="s">
        <v>756</v>
      </c>
      <c r="J188" s="15" t="s">
        <v>25</v>
      </c>
      <c r="K188" s="15">
        <v>8</v>
      </c>
      <c r="L188" s="14" t="s">
        <v>757</v>
      </c>
      <c r="M188" s="24" t="str">
        <f ca="1">IFERROR(VLOOKUP(B188,'[1]2017市级重点项目（详表）'!$B$7:$AM$783,35,0),"")</f>
        <v>福清市</v>
      </c>
      <c r="N188" s="24" t="s">
        <v>538</v>
      </c>
      <c r="O188" s="22" t="s">
        <v>656</v>
      </c>
    </row>
    <row r="189" s="1" customFormat="1" ht="45" spans="1:15">
      <c r="A189" s="10">
        <v>175</v>
      </c>
      <c r="B189" s="14" t="s">
        <v>758</v>
      </c>
      <c r="C189" s="15" t="s">
        <v>138</v>
      </c>
      <c r="D189" s="15" t="s">
        <v>184</v>
      </c>
      <c r="E189" s="14" t="s">
        <v>759</v>
      </c>
      <c r="F189" s="15" t="s">
        <v>48</v>
      </c>
      <c r="G189" s="15">
        <v>30000</v>
      </c>
      <c r="H189" s="15">
        <v>3000</v>
      </c>
      <c r="I189" s="14" t="s">
        <v>760</v>
      </c>
      <c r="J189" s="15">
        <v>6</v>
      </c>
      <c r="K189" s="15" t="s">
        <v>25</v>
      </c>
      <c r="L189" s="14" t="s">
        <v>761</v>
      </c>
      <c r="M189" s="24" t="str">
        <f ca="1">IFERROR(VLOOKUP(B189,'[1]2017市级重点项目（详表）'!$B$7:$AM$783,35,0),"")</f>
        <v/>
      </c>
      <c r="N189" s="24" t="s">
        <v>538</v>
      </c>
      <c r="O189" s="22" t="s">
        <v>656</v>
      </c>
    </row>
    <row r="190" s="1" customFormat="1" ht="90" spans="1:15">
      <c r="A190" s="13">
        <v>176</v>
      </c>
      <c r="B190" s="14" t="s">
        <v>762</v>
      </c>
      <c r="C190" s="15" t="s">
        <v>138</v>
      </c>
      <c r="D190" s="15" t="s">
        <v>42</v>
      </c>
      <c r="E190" s="14" t="s">
        <v>763</v>
      </c>
      <c r="F190" s="15" t="s">
        <v>687</v>
      </c>
      <c r="G190" s="15">
        <v>70000</v>
      </c>
      <c r="H190" s="15">
        <v>0</v>
      </c>
      <c r="I190" s="14" t="s">
        <v>764</v>
      </c>
      <c r="J190" s="15" t="s">
        <v>25</v>
      </c>
      <c r="K190" s="15" t="s">
        <v>25</v>
      </c>
      <c r="L190" s="14" t="s">
        <v>765</v>
      </c>
      <c r="M190" s="24" t="str">
        <f ca="1">IFERROR(VLOOKUP(B190,'[1]2017市级重点项目（详表）'!$B$7:$AM$783,35,0),"")</f>
        <v>马尾区</v>
      </c>
      <c r="N190" s="24" t="s">
        <v>538</v>
      </c>
      <c r="O190" s="22" t="s">
        <v>656</v>
      </c>
    </row>
    <row r="191" s="1" customFormat="1" ht="78.75" spans="1:15">
      <c r="A191" s="10">
        <v>177</v>
      </c>
      <c r="B191" s="14" t="s">
        <v>766</v>
      </c>
      <c r="C191" s="15" t="s">
        <v>138</v>
      </c>
      <c r="D191" s="15" t="s">
        <v>184</v>
      </c>
      <c r="E191" s="14" t="s">
        <v>767</v>
      </c>
      <c r="F191" s="15" t="s">
        <v>48</v>
      </c>
      <c r="G191" s="15">
        <v>227780</v>
      </c>
      <c r="H191" s="15">
        <v>40000</v>
      </c>
      <c r="I191" s="14" t="s">
        <v>768</v>
      </c>
      <c r="J191" s="15">
        <v>5</v>
      </c>
      <c r="K191" s="15" t="s">
        <v>25</v>
      </c>
      <c r="L191" s="14" t="s">
        <v>769</v>
      </c>
      <c r="M191" s="24" t="str">
        <f ca="1">IFERROR(VLOOKUP(B191,'[1]2017市级重点项目（详表）'!$B$7:$AM$783,35,0),"")</f>
        <v>罗源县</v>
      </c>
      <c r="N191" s="24" t="s">
        <v>538</v>
      </c>
      <c r="O191" s="22" t="s">
        <v>656</v>
      </c>
    </row>
    <row r="192" s="1" customFormat="1" ht="67.5" spans="1:15">
      <c r="A192" s="13">
        <v>178</v>
      </c>
      <c r="B192" s="14" t="s">
        <v>770</v>
      </c>
      <c r="C192" s="15" t="s">
        <v>138</v>
      </c>
      <c r="D192" s="15" t="s">
        <v>184</v>
      </c>
      <c r="E192" s="14" t="s">
        <v>771</v>
      </c>
      <c r="F192" s="15" t="s">
        <v>48</v>
      </c>
      <c r="G192" s="15">
        <v>200000</v>
      </c>
      <c r="H192" s="15">
        <v>10000</v>
      </c>
      <c r="I192" s="14" t="s">
        <v>772</v>
      </c>
      <c r="J192" s="15">
        <v>12</v>
      </c>
      <c r="K192" s="15" t="s">
        <v>25</v>
      </c>
      <c r="L192" s="14" t="s">
        <v>773</v>
      </c>
      <c r="M192" s="24" t="str">
        <f ca="1">IFERROR(VLOOKUP(B192,'[1]2017市级重点项目（详表）'!$B$7:$AM$783,35,0),"")</f>
        <v>罗源县</v>
      </c>
      <c r="N192" s="24" t="s">
        <v>538</v>
      </c>
      <c r="O192" s="22" t="s">
        <v>656</v>
      </c>
    </row>
    <row r="193" s="1" customFormat="1" ht="56.25" spans="1:15">
      <c r="A193" s="10">
        <v>179</v>
      </c>
      <c r="B193" s="14" t="s">
        <v>774</v>
      </c>
      <c r="C193" s="15" t="s">
        <v>138</v>
      </c>
      <c r="D193" s="15" t="s">
        <v>76</v>
      </c>
      <c r="E193" s="14" t="s">
        <v>775</v>
      </c>
      <c r="F193" s="15" t="s">
        <v>645</v>
      </c>
      <c r="G193" s="15">
        <v>80000</v>
      </c>
      <c r="H193" s="15">
        <v>5000</v>
      </c>
      <c r="I193" s="14" t="s">
        <v>776</v>
      </c>
      <c r="J193" s="15" t="s">
        <v>25</v>
      </c>
      <c r="K193" s="15" t="s">
        <v>25</v>
      </c>
      <c r="L193" s="14" t="s">
        <v>604</v>
      </c>
      <c r="M193" s="24" t="str">
        <f ca="1">IFERROR(VLOOKUP(B193,'[1]2017市级重点项目（详表）'!$B$7:$AM$783,35,0),"")</f>
        <v>长乐市</v>
      </c>
      <c r="N193" s="24" t="s">
        <v>538</v>
      </c>
      <c r="O193" s="22" t="s">
        <v>656</v>
      </c>
    </row>
    <row r="194" s="1" customFormat="1" ht="67.5" spans="1:15">
      <c r="A194" s="13">
        <v>180</v>
      </c>
      <c r="B194" s="14" t="s">
        <v>777</v>
      </c>
      <c r="C194" s="15" t="s">
        <v>138</v>
      </c>
      <c r="D194" s="15" t="s">
        <v>42</v>
      </c>
      <c r="E194" s="14" t="s">
        <v>778</v>
      </c>
      <c r="F194" s="15" t="s">
        <v>645</v>
      </c>
      <c r="G194" s="15">
        <v>35000</v>
      </c>
      <c r="H194" s="15">
        <v>0</v>
      </c>
      <c r="I194" s="14" t="s">
        <v>779</v>
      </c>
      <c r="J194" s="15" t="s">
        <v>25</v>
      </c>
      <c r="K194" s="15" t="s">
        <v>25</v>
      </c>
      <c r="L194" s="14" t="s">
        <v>780</v>
      </c>
      <c r="M194" s="24" t="str">
        <f ca="1">IFERROR(VLOOKUP(B194,'[1]2017市级重点项目（详表）'!$B$7:$AM$783,35,0),"")</f>
        <v>马尾区</v>
      </c>
      <c r="N194" s="24" t="s">
        <v>538</v>
      </c>
      <c r="O194" s="22" t="s">
        <v>656</v>
      </c>
    </row>
    <row r="195" s="1" customFormat="1" ht="67.5" spans="1:15">
      <c r="A195" s="10">
        <v>181</v>
      </c>
      <c r="B195" s="14" t="s">
        <v>781</v>
      </c>
      <c r="C195" s="15" t="s">
        <v>138</v>
      </c>
      <c r="D195" s="15" t="s">
        <v>129</v>
      </c>
      <c r="E195" s="14" t="s">
        <v>782</v>
      </c>
      <c r="F195" s="15" t="s">
        <v>248</v>
      </c>
      <c r="G195" s="15">
        <v>152498</v>
      </c>
      <c r="H195" s="15">
        <v>20000</v>
      </c>
      <c r="I195" s="14" t="s">
        <v>783</v>
      </c>
      <c r="J195" s="15">
        <v>6</v>
      </c>
      <c r="K195" s="15" t="s">
        <v>25</v>
      </c>
      <c r="L195" s="14" t="s">
        <v>784</v>
      </c>
      <c r="M195" s="24" t="str">
        <f ca="1">IFERROR(VLOOKUP(B195,'[1]2017市级重点项目（详表）'!$B$7:$AM$783,35,0),"")</f>
        <v>闽清县</v>
      </c>
      <c r="N195" s="24" t="s">
        <v>538</v>
      </c>
      <c r="O195" s="22" t="s">
        <v>656</v>
      </c>
    </row>
    <row r="196" s="1" customFormat="1" ht="157.5" spans="1:15">
      <c r="A196" s="13">
        <v>182</v>
      </c>
      <c r="B196" s="14" t="s">
        <v>785</v>
      </c>
      <c r="C196" s="15" t="s">
        <v>233</v>
      </c>
      <c r="D196" s="15" t="s">
        <v>42</v>
      </c>
      <c r="E196" s="14" t="s">
        <v>786</v>
      </c>
      <c r="F196" s="15" t="s">
        <v>645</v>
      </c>
      <c r="G196" s="15">
        <v>250000</v>
      </c>
      <c r="H196" s="15">
        <v>0</v>
      </c>
      <c r="I196" s="14" t="s">
        <v>787</v>
      </c>
      <c r="J196" s="15" t="s">
        <v>25</v>
      </c>
      <c r="K196" s="15" t="s">
        <v>25</v>
      </c>
      <c r="L196" s="14" t="s">
        <v>788</v>
      </c>
      <c r="M196" s="24" t="str">
        <f ca="1">IFERROR(VLOOKUP(B196,'[1]2017市级重点项目（详表）'!$B$7:$AM$783,35,0),"")</f>
        <v/>
      </c>
      <c r="N196" s="24" t="s">
        <v>538</v>
      </c>
      <c r="O196" s="22" t="s">
        <v>656</v>
      </c>
    </row>
    <row r="197" s="1" customFormat="1" ht="36" spans="1:15">
      <c r="A197" s="10">
        <v>183</v>
      </c>
      <c r="B197" s="63" t="s">
        <v>789</v>
      </c>
      <c r="C197" s="15" t="s">
        <v>233</v>
      </c>
      <c r="D197" s="15" t="s">
        <v>42</v>
      </c>
      <c r="E197" s="34" t="s">
        <v>790</v>
      </c>
      <c r="F197" s="36" t="s">
        <v>324</v>
      </c>
      <c r="G197" s="62">
        <v>79000</v>
      </c>
      <c r="H197" s="64">
        <v>5000</v>
      </c>
      <c r="I197" s="37" t="s">
        <v>791</v>
      </c>
      <c r="J197" s="73">
        <v>9</v>
      </c>
      <c r="K197" s="73" t="s">
        <v>25</v>
      </c>
      <c r="L197" s="74" t="s">
        <v>792</v>
      </c>
      <c r="M197" s="24" t="str">
        <f ca="1">IFERROR(VLOOKUP(B197,'[1]2017市级重点项目（详表）'!$B$7:$AM$783,35,0),"")</f>
        <v>马尾区</v>
      </c>
      <c r="N197" s="24" t="s">
        <v>538</v>
      </c>
      <c r="O197" s="22" t="s">
        <v>656</v>
      </c>
    </row>
    <row r="198" s="1" customFormat="1" ht="303.75" spans="1:15">
      <c r="A198" s="13">
        <v>184</v>
      </c>
      <c r="B198" s="14" t="s">
        <v>793</v>
      </c>
      <c r="C198" s="15" t="s">
        <v>138</v>
      </c>
      <c r="D198" s="15" t="s">
        <v>21</v>
      </c>
      <c r="E198" s="14" t="s">
        <v>794</v>
      </c>
      <c r="F198" s="15" t="s">
        <v>324</v>
      </c>
      <c r="G198" s="15">
        <v>1246758</v>
      </c>
      <c r="H198" s="15">
        <v>22000</v>
      </c>
      <c r="I198" s="14" t="s">
        <v>795</v>
      </c>
      <c r="J198" s="15" t="s">
        <v>25</v>
      </c>
      <c r="K198" s="15" t="s">
        <v>25</v>
      </c>
      <c r="L198" s="14" t="s">
        <v>796</v>
      </c>
      <c r="M198" s="24" t="str">
        <f ca="1">IFERROR(VLOOKUP(B198,'[1]2017市级重点项目（详表）'!$B$7:$AM$783,35,0),"")</f>
        <v>福清市</v>
      </c>
      <c r="N198" s="24" t="s">
        <v>538</v>
      </c>
      <c r="O198" s="22" t="s">
        <v>656</v>
      </c>
    </row>
    <row r="199" s="1" customFormat="1" ht="45" spans="1:15">
      <c r="A199" s="10">
        <v>185</v>
      </c>
      <c r="B199" s="14" t="s">
        <v>797</v>
      </c>
      <c r="C199" s="15" t="s">
        <v>233</v>
      </c>
      <c r="D199" s="15" t="s">
        <v>76</v>
      </c>
      <c r="E199" s="14" t="s">
        <v>798</v>
      </c>
      <c r="F199" s="15" t="s">
        <v>645</v>
      </c>
      <c r="G199" s="15">
        <v>120000</v>
      </c>
      <c r="H199" s="15">
        <v>0</v>
      </c>
      <c r="I199" s="14" t="s">
        <v>799</v>
      </c>
      <c r="J199" s="15" t="s">
        <v>25</v>
      </c>
      <c r="K199" s="15" t="s">
        <v>25</v>
      </c>
      <c r="L199" s="14" t="s">
        <v>800</v>
      </c>
      <c r="M199" s="24" t="str">
        <f ca="1">IFERROR(VLOOKUP(B199,'[1]2017市级重点项目（详表）'!$B$7:$AM$783,35,0),"")</f>
        <v>长乐市</v>
      </c>
      <c r="N199" s="24" t="s">
        <v>538</v>
      </c>
      <c r="O199" s="22" t="s">
        <v>656</v>
      </c>
    </row>
    <row r="200" s="1" customFormat="1" ht="45" spans="1:15">
      <c r="A200" s="13">
        <v>186</v>
      </c>
      <c r="B200" s="14" t="s">
        <v>801</v>
      </c>
      <c r="C200" s="15" t="s">
        <v>233</v>
      </c>
      <c r="D200" s="15" t="s">
        <v>76</v>
      </c>
      <c r="E200" s="14" t="s">
        <v>802</v>
      </c>
      <c r="F200" s="15" t="s">
        <v>645</v>
      </c>
      <c r="G200" s="15">
        <v>2000000</v>
      </c>
      <c r="H200" s="15">
        <v>10000</v>
      </c>
      <c r="I200" s="14" t="s">
        <v>803</v>
      </c>
      <c r="J200" s="15" t="s">
        <v>25</v>
      </c>
      <c r="K200" s="15" t="s">
        <v>25</v>
      </c>
      <c r="L200" s="14" t="s">
        <v>804</v>
      </c>
      <c r="M200" s="24" t="str">
        <f ca="1">IFERROR(VLOOKUP(B200,'[1]2017市级重点项目（详表）'!$B$7:$AM$783,35,0),"")</f>
        <v>长乐市</v>
      </c>
      <c r="N200" s="24" t="s">
        <v>538</v>
      </c>
      <c r="O200" s="22" t="s">
        <v>656</v>
      </c>
    </row>
    <row r="201" s="1" customFormat="1" ht="45" spans="1:15">
      <c r="A201" s="10">
        <v>187</v>
      </c>
      <c r="B201" s="14" t="s">
        <v>805</v>
      </c>
      <c r="C201" s="15" t="s">
        <v>301</v>
      </c>
      <c r="D201" s="15" t="s">
        <v>42</v>
      </c>
      <c r="E201" s="14" t="s">
        <v>806</v>
      </c>
      <c r="F201" s="15" t="s">
        <v>645</v>
      </c>
      <c r="G201" s="15">
        <v>30000</v>
      </c>
      <c r="H201" s="15">
        <v>0</v>
      </c>
      <c r="I201" s="14" t="s">
        <v>807</v>
      </c>
      <c r="J201" s="15" t="s">
        <v>25</v>
      </c>
      <c r="K201" s="15" t="s">
        <v>25</v>
      </c>
      <c r="L201" s="14" t="s">
        <v>808</v>
      </c>
      <c r="M201" s="24" t="str">
        <f ca="1">IFERROR(VLOOKUP(B201,'[1]2017市级重点项目（详表）'!$B$7:$AM$783,35,0),"")</f>
        <v/>
      </c>
      <c r="N201" s="24" t="s">
        <v>538</v>
      </c>
      <c r="O201" s="22" t="s">
        <v>656</v>
      </c>
    </row>
    <row r="202" s="1" customFormat="1" ht="45" spans="1:15">
      <c r="A202" s="13">
        <v>188</v>
      </c>
      <c r="B202" s="29" t="s">
        <v>809</v>
      </c>
      <c r="C202" s="30" t="s">
        <v>301</v>
      </c>
      <c r="D202" s="30" t="s">
        <v>374</v>
      </c>
      <c r="E202" s="29" t="s">
        <v>810</v>
      </c>
      <c r="F202" s="30" t="s">
        <v>48</v>
      </c>
      <c r="G202" s="15">
        <v>68000</v>
      </c>
      <c r="H202" s="15">
        <v>3500</v>
      </c>
      <c r="I202" s="14" t="s">
        <v>811</v>
      </c>
      <c r="J202" s="15">
        <v>9</v>
      </c>
      <c r="K202" s="15" t="s">
        <v>25</v>
      </c>
      <c r="L202" s="14" t="s">
        <v>812</v>
      </c>
      <c r="M202" s="24" t="str">
        <f ca="1">IFERROR(VLOOKUP(B202,'[1]2017市级重点项目（详表）'!$B$7:$AM$783,35,0),"")</f>
        <v/>
      </c>
      <c r="N202" s="24" t="s">
        <v>538</v>
      </c>
      <c r="O202" s="22" t="s">
        <v>656</v>
      </c>
    </row>
    <row r="203" s="1" customFormat="1" ht="36" spans="1:15">
      <c r="A203" s="10">
        <v>189</v>
      </c>
      <c r="B203" s="64" t="s">
        <v>813</v>
      </c>
      <c r="C203" s="63" t="s">
        <v>301</v>
      </c>
      <c r="D203" s="57" t="s">
        <v>76</v>
      </c>
      <c r="E203" s="65" t="s">
        <v>814</v>
      </c>
      <c r="F203" s="36" t="s">
        <v>424</v>
      </c>
      <c r="G203" s="66">
        <v>24000</v>
      </c>
      <c r="H203" s="58">
        <v>15000</v>
      </c>
      <c r="I203" s="75" t="s">
        <v>732</v>
      </c>
      <c r="J203" s="36">
        <v>1</v>
      </c>
      <c r="K203" s="76" t="s">
        <v>25</v>
      </c>
      <c r="L203" s="62" t="s">
        <v>815</v>
      </c>
      <c r="M203" s="24" t="str">
        <f ca="1">IFERROR(VLOOKUP(B203,'[1]2017市级重点项目（详表）'!$B$7:$AM$783,35,0),"")</f>
        <v>长乐市</v>
      </c>
      <c r="N203" s="24" t="s">
        <v>538</v>
      </c>
      <c r="O203" s="22" t="s">
        <v>656</v>
      </c>
    </row>
    <row r="204" s="1" customFormat="1" ht="60" spans="1:15">
      <c r="A204" s="13">
        <v>190</v>
      </c>
      <c r="B204" s="67" t="s">
        <v>816</v>
      </c>
      <c r="C204" s="68" t="s">
        <v>301</v>
      </c>
      <c r="D204" s="69" t="s">
        <v>76</v>
      </c>
      <c r="E204" s="70" t="s">
        <v>817</v>
      </c>
      <c r="F204" s="55" t="s">
        <v>48</v>
      </c>
      <c r="G204" s="71">
        <v>20000</v>
      </c>
      <c r="H204" s="72">
        <v>10000</v>
      </c>
      <c r="I204" s="77" t="s">
        <v>818</v>
      </c>
      <c r="J204" s="55">
        <v>12</v>
      </c>
      <c r="K204" s="78" t="s">
        <v>25</v>
      </c>
      <c r="L204" s="79" t="s">
        <v>819</v>
      </c>
      <c r="M204" s="24" t="str">
        <f ca="1">IFERROR(VLOOKUP(B204,'[1]2017市级重点项目（详表）'!$B$7:$AM$783,35,0),"")</f>
        <v>长乐市</v>
      </c>
      <c r="N204" s="24" t="s">
        <v>538</v>
      </c>
      <c r="O204" s="22" t="s">
        <v>656</v>
      </c>
    </row>
    <row r="205" s="1" customFormat="1" ht="90" spans="1:15">
      <c r="A205" s="10">
        <v>191</v>
      </c>
      <c r="B205" s="67" t="s">
        <v>820</v>
      </c>
      <c r="C205" s="68" t="s">
        <v>301</v>
      </c>
      <c r="D205" s="69" t="s">
        <v>76</v>
      </c>
      <c r="E205" s="70" t="s">
        <v>821</v>
      </c>
      <c r="F205" s="55" t="s">
        <v>645</v>
      </c>
      <c r="G205" s="71">
        <v>54800</v>
      </c>
      <c r="H205" s="72">
        <v>5000</v>
      </c>
      <c r="I205" s="77" t="s">
        <v>822</v>
      </c>
      <c r="J205" s="55">
        <v>12</v>
      </c>
      <c r="K205" s="78" t="s">
        <v>25</v>
      </c>
      <c r="L205" s="79" t="s">
        <v>823</v>
      </c>
      <c r="M205" s="24" t="str">
        <f ca="1">IFERROR(VLOOKUP(B205,'[1]2017市级重点项目（详表）'!$B$7:$AM$783,35,0),"")</f>
        <v/>
      </c>
      <c r="N205" s="24" t="s">
        <v>538</v>
      </c>
      <c r="O205" s="22" t="s">
        <v>656</v>
      </c>
    </row>
    <row r="206" s="1" customFormat="1" ht="56.25" spans="1:15">
      <c r="A206" s="13">
        <v>192</v>
      </c>
      <c r="B206" s="14" t="s">
        <v>824</v>
      </c>
      <c r="C206" s="15" t="s">
        <v>301</v>
      </c>
      <c r="D206" s="15" t="s">
        <v>76</v>
      </c>
      <c r="E206" s="14" t="s">
        <v>825</v>
      </c>
      <c r="F206" s="15" t="s">
        <v>424</v>
      </c>
      <c r="G206" s="31">
        <v>50000</v>
      </c>
      <c r="H206" s="15">
        <v>20000</v>
      </c>
      <c r="I206" s="14" t="s">
        <v>826</v>
      </c>
      <c r="J206" s="15">
        <v>5</v>
      </c>
      <c r="K206" s="15" t="s">
        <v>25</v>
      </c>
      <c r="L206" s="14" t="s">
        <v>827</v>
      </c>
      <c r="M206" s="24" t="str">
        <f ca="1">IFERROR(VLOOKUP(B206,'[1]2017市级重点项目（详表）'!$B$7:$AM$783,35,0),"")</f>
        <v>长乐市</v>
      </c>
      <c r="N206" s="24" t="s">
        <v>538</v>
      </c>
      <c r="O206" s="22" t="s">
        <v>656</v>
      </c>
    </row>
  </sheetData>
  <mergeCells count="23">
    <mergeCell ref="A1:L1"/>
    <mergeCell ref="H3:K3"/>
    <mergeCell ref="A5:F5"/>
    <mergeCell ref="A6:F6"/>
    <mergeCell ref="A7:F7"/>
    <mergeCell ref="A69:F69"/>
    <mergeCell ref="A86:F86"/>
    <mergeCell ref="A94:F94"/>
    <mergeCell ref="A129:F129"/>
    <mergeCell ref="A130:F130"/>
    <mergeCell ref="A156:F156"/>
    <mergeCell ref="A161:F161"/>
    <mergeCell ref="A3:A4"/>
    <mergeCell ref="B3:B4"/>
    <mergeCell ref="C3:C4"/>
    <mergeCell ref="D3:D4"/>
    <mergeCell ref="E3:E4"/>
    <mergeCell ref="F3:F4"/>
    <mergeCell ref="G3:G4"/>
    <mergeCell ref="L3:L4"/>
    <mergeCell ref="M3:M4"/>
    <mergeCell ref="N3:N4"/>
    <mergeCell ref="O3:O4"/>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renwei</dc:creator>
  <dcterms:created xsi:type="dcterms:W3CDTF">2017-09-01T00:54:00Z</dcterms:created>
  <dcterms:modified xsi:type="dcterms:W3CDTF">2025-05-28T09:14:36Z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2052-10.8.0.5761</vt:lpwstr>
  </property>
</Properties>
</file>